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dokumenti$\zhatman\My Documents\B Prometna Signalizacija\2024\Izgradnja 2024\"/>
    </mc:Choice>
  </mc:AlternateContent>
  <xr:revisionPtr revIDLastSave="0" documentId="8_{7FA83338-D2E0-4213-84FB-2BAF0B612041}" xr6:coauthVersionLast="47" xr6:coauthVersionMax="47" xr10:uidLastSave="{00000000-0000-0000-0000-000000000000}"/>
  <bookViews>
    <workbookView xWindow="-120" yWindow="-120" windowWidth="29040" windowHeight="15840" activeTab="2" xr2:uid="{EEF78D9D-8938-43C8-A75B-AB9A917AA026}"/>
  </bookViews>
  <sheets>
    <sheet name="Vertikalna signalizacija" sheetId="1" r:id="rId1"/>
    <sheet name="Vodoravna signalizacija" sheetId="2" r:id="rId2"/>
    <sheet name="Rekapitulacij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 l="1"/>
  <c r="N265" i="1"/>
  <c r="G139" i="2"/>
  <c r="G137" i="2"/>
  <c r="G136" i="2"/>
  <c r="G135" i="2"/>
  <c r="G132" i="2"/>
  <c r="G130" i="2"/>
  <c r="G128" i="2"/>
  <c r="G126" i="2"/>
  <c r="G125" i="2"/>
  <c r="G124" i="2"/>
  <c r="G123" i="2"/>
  <c r="G120" i="2"/>
  <c r="G119" i="2"/>
  <c r="G118" i="2"/>
  <c r="G115" i="2"/>
  <c r="G113" i="2"/>
  <c r="G112" i="2"/>
  <c r="G111" i="2"/>
  <c r="G110" i="2"/>
  <c r="G109" i="2"/>
  <c r="G105" i="2"/>
  <c r="G104" i="2"/>
  <c r="G103" i="2"/>
  <c r="G102" i="2"/>
  <c r="G101" i="2"/>
  <c r="G100" i="2"/>
  <c r="G95" i="2"/>
  <c r="G94" i="2"/>
  <c r="G91" i="2"/>
  <c r="G89" i="2"/>
  <c r="G87" i="2"/>
  <c r="G86" i="2"/>
  <c r="G85" i="2"/>
  <c r="G84" i="2"/>
  <c r="G81" i="2"/>
  <c r="G80" i="2"/>
  <c r="G79" i="2"/>
  <c r="G78" i="2"/>
  <c r="G77" i="2"/>
  <c r="G76" i="2"/>
  <c r="G73" i="2"/>
  <c r="G71" i="2"/>
  <c r="G69" i="2"/>
  <c r="G67" i="2"/>
  <c r="G65" i="2"/>
  <c r="G64" i="2"/>
  <c r="G63" i="2"/>
  <c r="G62" i="2"/>
  <c r="G61" i="2"/>
  <c r="G60" i="2"/>
  <c r="G59" i="2"/>
  <c r="G58" i="2"/>
  <c r="G57" i="2"/>
  <c r="G56" i="2"/>
  <c r="G55" i="2"/>
  <c r="G54" i="2"/>
  <c r="G51" i="2"/>
  <c r="G50" i="2"/>
  <c r="G49" i="2"/>
  <c r="G48" i="2"/>
  <c r="G47" i="2"/>
  <c r="G46" i="2"/>
  <c r="G43" i="2"/>
  <c r="G42" i="2"/>
  <c r="G39" i="2"/>
  <c r="G38" i="2"/>
  <c r="G35" i="2"/>
  <c r="G34" i="2"/>
  <c r="G33" i="2"/>
  <c r="G32" i="2"/>
  <c r="G31" i="2"/>
  <c r="G30" i="2"/>
  <c r="G27" i="2"/>
  <c r="G26" i="2"/>
  <c r="G25" i="2"/>
  <c r="G22" i="2"/>
  <c r="G21" i="2"/>
  <c r="G20" i="2"/>
  <c r="G17" i="2"/>
  <c r="G16" i="2"/>
  <c r="G13" i="2"/>
  <c r="G12" i="2"/>
  <c r="G11" i="2"/>
  <c r="G10" i="2"/>
  <c r="G9" i="2"/>
  <c r="G8" i="2"/>
  <c r="G162" i="2" l="1"/>
  <c r="N381" i="1"/>
  <c r="N379" i="1"/>
  <c r="N377" i="1"/>
  <c r="N376" i="1"/>
  <c r="N373" i="1"/>
  <c r="N371" i="1"/>
  <c r="N369" i="1"/>
  <c r="N367" i="1"/>
  <c r="N365" i="1"/>
  <c r="N363" i="1"/>
  <c r="N361" i="1"/>
  <c r="N359" i="1"/>
  <c r="N358" i="1"/>
  <c r="N357" i="1"/>
  <c r="N354" i="1"/>
  <c r="N353" i="1"/>
  <c r="N351" i="1"/>
  <c r="N350" i="1"/>
  <c r="N349" i="1"/>
  <c r="N348" i="1"/>
  <c r="N347" i="1"/>
  <c r="N344" i="1"/>
  <c r="N342" i="1"/>
  <c r="N341" i="1"/>
  <c r="N338" i="1"/>
  <c r="N336" i="1"/>
  <c r="N335" i="1"/>
  <c r="N333" i="1"/>
  <c r="N332" i="1"/>
  <c r="N330" i="1"/>
  <c r="N328" i="1"/>
  <c r="N326" i="1"/>
  <c r="N325" i="1"/>
  <c r="N323" i="1"/>
  <c r="N322" i="1"/>
  <c r="N320" i="1"/>
  <c r="N319" i="1"/>
  <c r="N317" i="1"/>
  <c r="N316" i="1"/>
  <c r="N314" i="1"/>
  <c r="N313" i="1"/>
  <c r="N311" i="1"/>
  <c r="N310" i="1"/>
  <c r="N308" i="1"/>
  <c r="N307" i="1"/>
  <c r="N305" i="1"/>
  <c r="N304" i="1"/>
  <c r="N302" i="1"/>
  <c r="N301" i="1"/>
  <c r="N299" i="1"/>
  <c r="N298" i="1"/>
  <c r="N296" i="1"/>
  <c r="N295" i="1"/>
  <c r="N293" i="1"/>
  <c r="N292" i="1"/>
  <c r="N290" i="1"/>
  <c r="N289" i="1"/>
  <c r="N287" i="1"/>
  <c r="N286" i="1"/>
  <c r="N284" i="1"/>
  <c r="N283" i="1"/>
  <c r="N281" i="1"/>
  <c r="N280" i="1"/>
  <c r="N278" i="1"/>
  <c r="N277" i="1"/>
  <c r="N276" i="1"/>
  <c r="N274" i="1"/>
  <c r="N273" i="1"/>
  <c r="N271" i="1"/>
  <c r="N269" i="1"/>
  <c r="N268" i="1"/>
  <c r="N266" i="1"/>
  <c r="N264" i="1"/>
  <c r="N263" i="1"/>
  <c r="N262" i="1"/>
  <c r="N260" i="1"/>
  <c r="N259" i="1"/>
  <c r="N258" i="1"/>
  <c r="N256" i="1"/>
  <c r="N255" i="1"/>
  <c r="N253" i="1"/>
  <c r="N252" i="1"/>
  <c r="N250" i="1"/>
  <c r="N249" i="1"/>
  <c r="N247" i="1"/>
  <c r="N246" i="1"/>
  <c r="N244" i="1"/>
  <c r="N243" i="1"/>
  <c r="N241" i="1"/>
  <c r="N240" i="1"/>
  <c r="N237" i="1"/>
  <c r="N236" i="1"/>
  <c r="N233" i="1"/>
  <c r="N232" i="1"/>
  <c r="N230" i="1"/>
  <c r="N229" i="1"/>
  <c r="N227" i="1"/>
  <c r="N226" i="1"/>
  <c r="N224" i="1"/>
  <c r="N223" i="1"/>
  <c r="N222" i="1"/>
  <c r="N220" i="1"/>
  <c r="N219" i="1"/>
  <c r="N218" i="1"/>
  <c r="N216" i="1"/>
  <c r="N215" i="1"/>
  <c r="N214" i="1"/>
  <c r="N213" i="1"/>
  <c r="N212" i="1"/>
  <c r="N210" i="1"/>
  <c r="N209" i="1"/>
  <c r="N207" i="1"/>
  <c r="N206" i="1"/>
  <c r="N205" i="1"/>
  <c r="N204" i="1"/>
  <c r="N202" i="1"/>
  <c r="N201" i="1"/>
  <c r="N200" i="1"/>
  <c r="N199" i="1"/>
  <c r="N197" i="1"/>
  <c r="N196" i="1"/>
  <c r="N195" i="1"/>
  <c r="N194" i="1"/>
  <c r="N193" i="1"/>
  <c r="N192" i="1"/>
  <c r="N190" i="1"/>
  <c r="N189" i="1"/>
  <c r="N187" i="1"/>
  <c r="N186" i="1"/>
  <c r="N184" i="1"/>
  <c r="N183" i="1"/>
  <c r="N181" i="1"/>
  <c r="N180" i="1"/>
  <c r="N178" i="1"/>
  <c r="N177" i="1"/>
  <c r="N175" i="1"/>
  <c r="N174" i="1"/>
  <c r="N172" i="1"/>
  <c r="N171" i="1"/>
  <c r="N169" i="1"/>
  <c r="N168" i="1"/>
  <c r="N166" i="1"/>
  <c r="N165" i="1"/>
  <c r="N163" i="1"/>
  <c r="N162" i="1"/>
  <c r="N160" i="1"/>
  <c r="N159" i="1"/>
  <c r="N156" i="1"/>
  <c r="N155" i="1"/>
  <c r="N153" i="1"/>
  <c r="N152" i="1"/>
  <c r="N150" i="1"/>
  <c r="N149" i="1"/>
  <c r="N148" i="1"/>
  <c r="N145" i="1"/>
  <c r="N144" i="1"/>
  <c r="N142" i="1"/>
  <c r="N141" i="1"/>
  <c r="N138" i="1"/>
  <c r="N137" i="1"/>
  <c r="N135" i="1"/>
  <c r="N134" i="1"/>
  <c r="N132" i="1"/>
  <c r="N131" i="1"/>
  <c r="N129" i="1"/>
  <c r="N128" i="1"/>
  <c r="N127" i="1"/>
  <c r="N125" i="1"/>
  <c r="N124" i="1"/>
  <c r="N123" i="1"/>
  <c r="N120" i="1"/>
  <c r="N119" i="1"/>
  <c r="N117" i="1"/>
  <c r="N116" i="1"/>
  <c r="N114" i="1"/>
  <c r="N113" i="1"/>
  <c r="N111" i="1"/>
  <c r="N110" i="1"/>
  <c r="N108" i="1"/>
  <c r="N107" i="1"/>
  <c r="N104" i="1"/>
  <c r="N103" i="1"/>
  <c r="N102" i="1"/>
  <c r="N101" i="1"/>
  <c r="N100" i="1"/>
  <c r="N99" i="1"/>
  <c r="N96" i="1"/>
  <c r="N95" i="1"/>
  <c r="N94" i="1"/>
  <c r="N93" i="1"/>
  <c r="N92" i="1"/>
  <c r="N91" i="1"/>
  <c r="N90" i="1"/>
  <c r="N87" i="1"/>
  <c r="N86" i="1"/>
  <c r="N85" i="1"/>
  <c r="N84" i="1"/>
  <c r="N83" i="1"/>
  <c r="N82" i="1"/>
  <c r="N79" i="1"/>
  <c r="N78" i="1"/>
  <c r="N76" i="1"/>
  <c r="N75" i="1"/>
  <c r="N74" i="1"/>
  <c r="N73" i="1"/>
  <c r="N72" i="1"/>
  <c r="N69" i="1"/>
  <c r="N68" i="1"/>
  <c r="N67" i="1"/>
  <c r="N65" i="1"/>
  <c r="N64" i="1"/>
  <c r="N63" i="1"/>
  <c r="N62" i="1"/>
  <c r="N61" i="1"/>
  <c r="N58" i="1"/>
  <c r="N57" i="1"/>
  <c r="N56" i="1"/>
  <c r="N55" i="1"/>
  <c r="N52" i="1"/>
  <c r="N51" i="1"/>
  <c r="N50" i="1"/>
  <c r="N49" i="1"/>
  <c r="N48" i="1"/>
  <c r="N45" i="1"/>
  <c r="N44" i="1"/>
  <c r="N43" i="1"/>
  <c r="N42" i="1"/>
  <c r="N38" i="1"/>
  <c r="N37" i="1"/>
  <c r="N36" i="1"/>
  <c r="N35" i="1"/>
  <c r="N32" i="1"/>
  <c r="N31" i="1"/>
  <c r="N30" i="1"/>
  <c r="N29" i="1"/>
  <c r="N26" i="1"/>
  <c r="N25" i="1"/>
  <c r="N24" i="1"/>
  <c r="N23" i="1"/>
  <c r="N20" i="1"/>
  <c r="N19" i="1"/>
  <c r="N18" i="1"/>
  <c r="N17" i="1"/>
  <c r="N13" i="1"/>
  <c r="N12" i="1"/>
  <c r="N11" i="1"/>
  <c r="N10" i="1"/>
  <c r="N9" i="1"/>
  <c r="N8" i="1"/>
  <c r="N7" i="1"/>
  <c r="N383" i="1" l="1"/>
  <c r="I7" i="3" s="1"/>
  <c r="I11" i="3" s="1"/>
  <c r="I13" i="3" s="1"/>
  <c r="I15" i="3" s="1"/>
</calcChain>
</file>

<file path=xl/sharedStrings.xml><?xml version="1.0" encoding="utf-8"?>
<sst xmlns="http://schemas.openxmlformats.org/spreadsheetml/2006/main" count="1476" uniqueCount="568">
  <si>
    <t xml:space="preserve">   TROŠKOVNIK ZA IZGRADNJU VERTIKALNE PROMETNE SIGNALIZACIJE NA PODRUČJU GRADA POREČA - PARENZO  ZA 2024</t>
  </si>
  <si>
    <t>Izrada, doprema i ugradnja fco Poreč - Parenzo prometnih znakova i ostale opreme u svemu prema važećem Zakonu o sigurnosti prometa na cestama, odnosno prema važećem Pravilniku o prometnim znakovima, signalizaciji i opremi na cestama (NN 92/2019), prema kojem su navedene dimenzije prometnih znakova u troškovniku.</t>
  </si>
  <si>
    <t>I  VERTIKALNA PROMETNA SIGNALIZACIJA</t>
  </si>
  <si>
    <t>R.br.</t>
  </si>
  <si>
    <t>Stavka</t>
  </si>
  <si>
    <t>Jed. mj.</t>
  </si>
  <si>
    <t>1. PR.SIT.</t>
  </si>
  <si>
    <t>2. PR.SIT.</t>
  </si>
  <si>
    <t>3. PR.SIT.</t>
  </si>
  <si>
    <t>4. PR.SIT.</t>
  </si>
  <si>
    <t>Jedinična cijena</t>
  </si>
  <si>
    <t>Ukupno</t>
  </si>
  <si>
    <t>1.</t>
  </si>
  <si>
    <t xml:space="preserve">Znakovi opasnosti </t>
  </si>
  <si>
    <t>1.1.</t>
  </si>
  <si>
    <t>a) dimenzije 60×60×60</t>
  </si>
  <si>
    <t xml:space="preserve">kom </t>
  </si>
  <si>
    <t>a'</t>
  </si>
  <si>
    <t>b) dimenzije 90×90×90</t>
  </si>
  <si>
    <t>c) dimenzije 120×120×120</t>
  </si>
  <si>
    <t>1.2.</t>
  </si>
  <si>
    <t>a) dimenzije 60×60×60, RA2</t>
  </si>
  <si>
    <t>b) dimenzije 90×90×90, RA2</t>
  </si>
  <si>
    <t>c) dimenzije 120×120×120, RA2</t>
  </si>
  <si>
    <t>1.3.</t>
  </si>
  <si>
    <t>Montaža prometnog znaka</t>
  </si>
  <si>
    <t xml:space="preserve">2. </t>
  </si>
  <si>
    <t>Znakovi izričitih naredbi:</t>
  </si>
  <si>
    <t>2.1.</t>
  </si>
  <si>
    <t>Znakovi u obliku kruga - RA1</t>
  </si>
  <si>
    <t>a) fi 40</t>
  </si>
  <si>
    <t>b) fi 60</t>
  </si>
  <si>
    <t>c) fi 90</t>
  </si>
  <si>
    <t>d) Montaža prometnog znaka</t>
  </si>
  <si>
    <t>2.2.</t>
  </si>
  <si>
    <t xml:space="preserve">Znak križanje ceste sa cestom s prednošću prolaza (B01) - RA2 </t>
  </si>
  <si>
    <t>2.3.</t>
  </si>
  <si>
    <t>Znak obavezno zaustavljanje (B02) -  RA2</t>
  </si>
  <si>
    <t xml:space="preserve">a) dimenzije 60×60; </t>
  </si>
  <si>
    <t>b) dimenzije 90×90</t>
  </si>
  <si>
    <t>c) dimenzije 120×120</t>
  </si>
  <si>
    <t>2.4.</t>
  </si>
  <si>
    <t>Znakovi u obliku kruga - RA2</t>
  </si>
  <si>
    <t>3.</t>
  </si>
  <si>
    <t>Znakovi obavijesti :</t>
  </si>
  <si>
    <t>3.1.</t>
  </si>
  <si>
    <t>Znakovi u obliku kruga</t>
  </si>
  <si>
    <t>3.2.</t>
  </si>
  <si>
    <t>Znakovi u obliku kvadrata</t>
  </si>
  <si>
    <t>a) 40×40</t>
  </si>
  <si>
    <t>b) 50×50</t>
  </si>
  <si>
    <t>c) 60×60</t>
  </si>
  <si>
    <t>d) 90×90</t>
  </si>
  <si>
    <t>e) Montaža prometnog znaka</t>
  </si>
  <si>
    <t>3.3.</t>
  </si>
  <si>
    <t>Znakovi u obliku kvadrata - RA2</t>
  </si>
  <si>
    <t>a) 60×60</t>
  </si>
  <si>
    <t>b) 90×90</t>
  </si>
  <si>
    <t>c) 120×120</t>
  </si>
  <si>
    <t>3.4.</t>
  </si>
  <si>
    <t>Znakovi u obliku pravokutnika</t>
  </si>
  <si>
    <t>a) 40×60</t>
  </si>
  <si>
    <t>b) 60×90</t>
  </si>
  <si>
    <t>c) 90×120</t>
  </si>
  <si>
    <t>d) 90×135</t>
  </si>
  <si>
    <t>3.5.</t>
  </si>
  <si>
    <t>a)Dobava, izrada i dostava Pločea za označavanje vrha prometnog otoka na raskrižju K05. Dimenzije ploče su: 300 x 1000 mm.
Ploča se može izvesti i u obliku valjka.
Ploča mora imati koeficijenta retrorefleksije najmanjeg razreda RA2.
Pločom se mogu označiti i mjesta na cesti na kojima su postavljene »umjetne izbočine« (K35) ili »uzdignute plohe« (K36).</t>
  </si>
  <si>
    <t>kom</t>
  </si>
  <si>
    <t>b)Dobava, izrada, doprema i ugradnja fco Poreč Označavaju mjesto bočnog smanjenja profila ceste.  
Pločama se fizički razdvaja promet suprotnog smjera vožnje, a postavljaju se i na mjestu ugradnje uspornika prometa, umjetnih izbočina ili uzdignutih ploha. Radi zaštite od prevrtanja u ploče moraju biti ugrađena metalna ojačanja. Dimenzije ploča su 300 x 1000 mm.
Kada se ploče K12 i K12-1 postavljaju za označavanje radova na cesti ili bočnih zapreka u nizu, iznad ploča može se postaviti »žuto trepćuće svjetlo za obilježavanje radova na cesti i zapreka« (G17). 
Boja ploča K12 i K12-1 je bijela koeficijenta retrorefleksije najmanjeg razreda RA2, a ploča K12-2 i K12-3 fluorescentno žuto-zelena koeficijenta retrorefleksije najmanjeg razreda RA3.Pločama K12-2 i K12-3 mogu se označiti i mjesta na cesti na kojima su postavljene »umjetne izbočine« (K35) ili »uzdignute plohe« (K36).</t>
  </si>
  <si>
    <t>c) Montaža ploča</t>
  </si>
  <si>
    <t>3.6.</t>
  </si>
  <si>
    <t>Putokazi :</t>
  </si>
  <si>
    <t>a) dimenzije 100 x 25 cm</t>
  </si>
  <si>
    <t>b) dimenzije 130 x 30 cm</t>
  </si>
  <si>
    <t>c) dimenzije 130 x 45 cm</t>
  </si>
  <si>
    <t>d) dimenzije 100 x 45 cm</t>
  </si>
  <si>
    <t>3.7.</t>
  </si>
  <si>
    <r>
      <t xml:space="preserve">a) Znakovi obavijesti za vođenje prometa u II, III, IV i V stupnju, klase </t>
    </r>
    <r>
      <rPr>
        <sz val="11"/>
        <color rgb="FF000000"/>
        <rFont val="Times New Roman CE"/>
        <charset val="2"/>
      </rPr>
      <t>RA2 retrorefleksije raznih dimenzija</t>
    </r>
  </si>
  <si>
    <t>m1</t>
  </si>
  <si>
    <t>b) Montaža prometnog znaka</t>
  </si>
  <si>
    <t xml:space="preserve">m2 </t>
  </si>
  <si>
    <t>3.8.</t>
  </si>
  <si>
    <t>Oznaka naselja :</t>
  </si>
  <si>
    <t>a) dimenzije 100×50</t>
  </si>
  <si>
    <t>b) dimenzije 120×50</t>
  </si>
  <si>
    <t>c) dimenzije 100×70</t>
  </si>
  <si>
    <t>d) dimenzije 120×90</t>
  </si>
  <si>
    <t>e) dimenzije 160×75</t>
  </si>
  <si>
    <t>f) Montaža prometnog znaka</t>
  </si>
  <si>
    <t>4.</t>
  </si>
  <si>
    <t>Dopunske ploče :</t>
  </si>
  <si>
    <t>a) dimenzije 60×30</t>
  </si>
  <si>
    <t>b) dimenzije 60×40</t>
  </si>
  <si>
    <t>c) dimenzije 60×60</t>
  </si>
  <si>
    <t>d) dimenzije 90×30</t>
  </si>
  <si>
    <t>e) dimenzije 50×25</t>
  </si>
  <si>
    <t>f) dimenzije 200×25</t>
  </si>
  <si>
    <t>g) Montaža prometnog znaka</t>
  </si>
  <si>
    <t>5.</t>
  </si>
  <si>
    <t>Prometna ogledala:</t>
  </si>
  <si>
    <t>a) fi 60 ICR</t>
  </si>
  <si>
    <t>b) fi 80 ICR</t>
  </si>
  <si>
    <t xml:space="preserve">c) K28-1 fi 60 </t>
  </si>
  <si>
    <t>d) K28-1 fi 80</t>
  </si>
  <si>
    <t>e) K28 pravokutno dim. 80cm x 60cm</t>
  </si>
  <si>
    <t>f) Montaža prometnog ogledala</t>
  </si>
  <si>
    <t>6.</t>
  </si>
  <si>
    <t>Stupovi</t>
  </si>
  <si>
    <t>6.1.</t>
  </si>
  <si>
    <r>
      <t xml:space="preserve">a)Dobava, izrada i dostava stupova </t>
    </r>
    <r>
      <rPr>
        <sz val="11"/>
        <color rgb="FF000000"/>
        <rFont val="Symbol"/>
        <family val="1"/>
        <charset val="2"/>
      </rPr>
      <t>f</t>
    </r>
    <r>
      <rPr>
        <sz val="11"/>
        <color rgb="FF000000"/>
        <rFont val="Times New Roman CE"/>
        <charset val="238"/>
      </rPr>
      <t xml:space="preserve"> 60 mm, sa utorom za sprječavanje rotacije znaka oko stupa.  Izrađen od okrugle čelične cijevi (tipa čelika S235JR) promjera 60mm zaštićen od korozije metodom vrućeg cinčanja sa utorom po cijeloj dužini što ga čini antirotacionim. Životni vijek cijevi min. 15 godina. U cijenu uračunat PVC čep. Cijevi se proizvode prema europskim noramama UNI EN10204 2.2, EN10219 i EN10240 za zaštitu vrućim cinčanjem (Hot dip Galvanizing). Obračun po dužnom metru ugrađenog stupa</t>
    </r>
  </si>
  <si>
    <t>m</t>
  </si>
  <si>
    <t xml:space="preserve">b)Ugradnja stupa uključuje iskop dubine 50 cm sa pravilno zasječenim stranicama i poravnatim dnom dimenzija 50cm x 50cm te njegovo betoniranje.  </t>
  </si>
  <si>
    <t>6.2.</t>
  </si>
  <si>
    <t>a)Dobava, izrada i dostava stupova  f 60 mm, uključen plastični poklopac, metal je cinčan, pjeskaren, obojen poliesterskom bojom i zapečen, boja je ral-siva - za ulične tabele.</t>
  </si>
  <si>
    <t>b)Ugradnja stupa uključuje iskop dubine 50 cm sa pravilno zasječenim stranicama i poravnatim dnom dimenzija 50cm x 50cm te njegovo betoniranje.  Obračun po dužnom metru ugrađenog stupa.</t>
  </si>
  <si>
    <t>6.3.</t>
  </si>
  <si>
    <t xml:space="preserve">a)Dobava, izrada i dostava pocinčanih stupova fi 60 mm "S" oblika tip S60 - za 1 prometni znak ukupne dužine 450cm (visine 390cm+60cm dužine za prihvat znaka, bočni pomak 35cm). Izrađen od okrugle čelične cijevi (tipa čelika S235JR) promjera 60mm debljine stjenke 3 mm zaštićen od korozije metodom vrućeg cinčanja. Životni vijek cijevi min. 15 godina. U cijenu uračunat PVC čep. Cijevi se proizvode prema europskim noramama UNI EN10204 2.2, EN10219 i EN10240 za zaštitu vrućim cinčanjem (Hot dip Galvanizing). </t>
  </si>
  <si>
    <t>6.4.</t>
  </si>
  <si>
    <t xml:space="preserve">a)Dobava, izrada i dostava pocinčanih stupova f 90 mm "S" oblika ukupne dužine 400cm (visine 250cm+130cm dužine za prihvat znaka, pomak 50cm). Izrađen od okrugle čelične cijevi (tipa čelika S235JR) promjera 90mm zaštićen od korozije metodom vrućeg cinčanja. Životni vijek cijevi min. 15 godina. U cijenu uračunat PVC čep. Cijevi se proizvode prema europskim noramama UNI EN10204 2.2, EN10219 i EN10240 za zaštitu vrućim cinčanjem (Hot dip Galvanizing). </t>
  </si>
  <si>
    <t xml:space="preserve">b)Ugradnja stupa uključuje iskop dubine 90 cm sa pravilno zasječenim stranicama i poravnatim dnom dimenzija 60cm x 60cm te njegovo betoniranje.  </t>
  </si>
  <si>
    <t>6.5.</t>
  </si>
  <si>
    <t xml:space="preserve">a)Dobava, izrada i dostava pocinčanih stupova fi 60 mm "S" oblika tip S120 - za 2 prometna znaka ukupne dužine 500 cm (visine 380cm+120cm dužine za prihvat znaka, bočni pomak 35cm). Izrađen od okrugle čelične cijevi (tipa čelika S235JR) promjera 60mm debljine stjenke 3 mm zaštićen od korozije metodom vrućeg cinčanja. Životni vijek cijevi min. 15 godina. U cijenu uračunat PVC čep. Cijevi se proizvode prema europskim noramama UNI EN10204 2.2, EN10219 i EN10240 za zaštitu vrućim cinčanjem (Hot dip Galvanizing). </t>
  </si>
  <si>
    <t>7.</t>
  </si>
  <si>
    <r>
      <t xml:space="preserve">Dobava, izrada, doprema kompleta </t>
    </r>
    <r>
      <rPr>
        <b/>
        <sz val="11"/>
        <color rgb="FF000000"/>
        <rFont val="Times New Roman CE"/>
        <charset val="2"/>
      </rPr>
      <t>gumenih usporivača prometa</t>
    </r>
    <r>
      <rPr>
        <sz val="11"/>
        <color rgb="FF000000"/>
        <rFont val="Times New Roman CE"/>
        <charset val="238"/>
      </rPr>
      <t xml:space="preserve"> (K35), a u svemu prema važećem Zakonu o sigurnosti prometa na cestama, odnosno prema važećem Pravilniku o prometnim znakovima, signalizaciji i opremi na cestama. Usporivači moraju biti izrađeni od vulkanizirane gumene mase tipa SBR.</t>
    </r>
  </si>
  <si>
    <t>a) gumene prepreke za brzine manje od 50 km/h 3M (3 cm)</t>
  </si>
  <si>
    <t>m'</t>
  </si>
  <si>
    <t>b) gumene prepreke za brzine manje od 40 km/h 3M (5 cm)</t>
  </si>
  <si>
    <t>c) Montaža komplet gumenog usporivača uključujući i vezivne elemente i ljepilo</t>
  </si>
  <si>
    <t>8.</t>
  </si>
  <si>
    <t>a) Dobava, izrada i doprema metalnih nosača znakova h-94 cm</t>
  </si>
  <si>
    <t>b) Dobava, izrada i doprema metalnih nosača znakova h-130 cm</t>
  </si>
  <si>
    <t>c) Montaža metalnog nosača</t>
  </si>
  <si>
    <t>9.</t>
  </si>
  <si>
    <t>a)</t>
  </si>
  <si>
    <t>Dobava, izrada, doprema metalnih barijera dimenzija 150 x 20 cm sa folijom u 2. klasi retrorefleksije i nogarama.</t>
  </si>
  <si>
    <t>b)</t>
  </si>
  <si>
    <t>Montaža metalne barijere</t>
  </si>
  <si>
    <t>10.</t>
  </si>
  <si>
    <t>Dobava, izrada, doprema aluminijskih ploča dimenzije 30x30 cm "PSI".</t>
  </si>
  <si>
    <t>Montaža ploče</t>
  </si>
  <si>
    <t>11.</t>
  </si>
  <si>
    <t>Dobava, doprema treptača (sa 2 komada baterija)</t>
  </si>
  <si>
    <t>Montaža treptača</t>
  </si>
  <si>
    <t>12.</t>
  </si>
  <si>
    <t>Dobava, izrada, doprema zaštitnog inox nosača izrađenog od inoxa tipa AISI C 316 kao tip Poreč - trg slobode.</t>
  </si>
  <si>
    <t xml:space="preserve">Širine 650 mm, visine od tla 1200 mm (svjetla visina) plus 250 mm (u betonskom temelju), fi 50 mm. Sve varove treba izbrusiti i fino polirati. </t>
  </si>
  <si>
    <t>Ugradnja nosača uključuje iskop 2 rupe dubine 50 cm sa pravilno zasječenim stranicama i poravnatim dnom dimenzija 50cm x 50cm te njihovo betoniranje betonom marke MB 20/25.</t>
  </si>
  <si>
    <t>13.</t>
  </si>
  <si>
    <t>Dobava, izrada, doprema tipske jednostrane zaštitne ograde H2 od čeličnih hladno oblikovanih profila prema odobrenju nadzornog inženjera. U jediničnu cijenu je uključena izrada i ugradnja ograde fco Poreč - Parenzo, antikorozivna zaštita ograde koja mora biti u skladu sa stupnjem korozijskog opterećenja okoliša, završni premaz i zalijevanje otvora u koje se postavljaju stupci ograde. Vertikale ograde moraju biti okomite na horizontalnu ravninu u svim smjerovima.  Izvedba, kontrola kakvoće i obračun prema Općim tehničkim uvjetima za radove na cestama, IGH 2001. (OTU), knjiga 4, odredbe 7-00.; 7-01.10. i 7-01.12., knjiga 6, odredbe 9-04.1</t>
  </si>
  <si>
    <t xml:space="preserve">Ugradnja ugradnja tipske jednostrane zaštitne ograde </t>
  </si>
  <si>
    <t>14.</t>
  </si>
  <si>
    <t>Dobava, izrada i doprema fco Poreč pocinčane pješačke ograde od cijevi fi 60 mm sa poprečnom cijevi (crveno bijela upozoravajuća boja)</t>
  </si>
  <si>
    <t>14.1.</t>
  </si>
  <si>
    <t>dimenzija 200 x 120 cm</t>
  </si>
  <si>
    <t>14.2.</t>
  </si>
  <si>
    <t>dimenzija 120 x 120 cm</t>
  </si>
  <si>
    <t>14.3.</t>
  </si>
  <si>
    <t>15.</t>
  </si>
  <si>
    <t>Dobava, izrada, doprema fco Poreč FeZn metalnog produžetka za stup fi 60 mm.</t>
  </si>
  <si>
    <t xml:space="preserve">Montaža pocinčanih produžetaka za stup fi 60 mm. </t>
  </si>
  <si>
    <t>16.</t>
  </si>
  <si>
    <t>Dobava, izrada i doprema fco Poreč jednostrane/dvostrane obujmice fi 60 mm za pričvršćivanje prometnih znakova</t>
  </si>
  <si>
    <t xml:space="preserve">Montaža dvostrane obujmice za stup fi 60 mm. </t>
  </si>
  <si>
    <t>Ulične table</t>
  </si>
  <si>
    <t>22.</t>
  </si>
  <si>
    <t>22.1.</t>
  </si>
  <si>
    <r>
      <t>a) Dobava, izrada i doprema fco Poreč obostranih aluminjskih tabli sa dvojezičnim imenom ulice tip "</t>
    </r>
    <r>
      <rPr>
        <b/>
        <sz val="11"/>
        <color rgb="FF000000"/>
        <rFont val="Times New Roman CE"/>
        <charset val="2"/>
      </rPr>
      <t>Poreč 60x40 cm</t>
    </r>
    <r>
      <rPr>
        <sz val="11"/>
        <color rgb="FF000000"/>
        <rFont val="Times New Roman CE"/>
        <family val="1"/>
        <charset val="238"/>
      </rPr>
      <t xml:space="preserve">" , slijedećih karakteristika: izrađena od aluminijske lamele širine 25 mm, </t>
    </r>
    <r>
      <rPr>
        <sz val="11"/>
        <color rgb="FF000000"/>
        <rFont val="Times New Roman CE"/>
        <charset val="2"/>
      </rPr>
      <t>visina 200 mm i dužine 600 mm</t>
    </r>
    <r>
      <rPr>
        <sz val="11"/>
        <color rgb="FF000000"/>
        <rFont val="Times New Roman CE"/>
        <family val="1"/>
        <charset val="238"/>
      </rPr>
      <t>, obostrane na jednoj ploči, koristiti reflektirajuću foliju klase II, uključen al. bočni prihvat-obujmica za stup promjera 60 mm te Al čepovima sve obojano prašnom sivom bojom RAl +/-7016.</t>
    </r>
  </si>
  <si>
    <t>b) Montaža tabela</t>
  </si>
  <si>
    <t>22.2.</t>
  </si>
  <si>
    <r>
      <t>a) Dobava, izrada i doprema fco Poreč obostranih aluminjskih dopunskih tabli tip  "</t>
    </r>
    <r>
      <rPr>
        <b/>
        <sz val="11"/>
        <color rgb="FF000000"/>
        <rFont val="Times New Roman CE"/>
        <charset val="2"/>
      </rPr>
      <t>Poreč 60x20 cm</t>
    </r>
    <r>
      <rPr>
        <sz val="11"/>
        <color rgb="FF000000"/>
        <rFont val="Times New Roman CE"/>
        <family val="1"/>
        <charset val="238"/>
      </rPr>
      <t xml:space="preserve">" , slijedećih karakteristika: izrađena od aluminijske lamele širine 25 mm, visina 200 mm i dužine 600 mm, obostrane na jednoj ploči, koristiti reflektirajuću foliju klase II, uključen al. bočni prihvat-obujmica za stup promjera 60 mm te Al čepovima sve obojano prašnom sivom bojom RAl +/-7016. </t>
    </r>
  </si>
  <si>
    <t>22.3.</t>
  </si>
  <si>
    <r>
      <t>a) Dobava, izrada i doprema fco Poreč obostranih aluminjskih tabli sa dvojezičnim imenom ulice tip "</t>
    </r>
    <r>
      <rPr>
        <b/>
        <sz val="11"/>
        <color rgb="FF000000"/>
        <rFont val="Times New Roman CE"/>
        <charset val="2"/>
      </rPr>
      <t>Poreč 60x25 cm</t>
    </r>
    <r>
      <rPr>
        <sz val="11"/>
        <color rgb="FF000000"/>
        <rFont val="Times New Roman CE"/>
        <family val="1"/>
        <charset val="238"/>
      </rPr>
      <t>" , slijedećih karakteristika: izrađena od aluminijske lamele širine 25 mm, visina 250 mm i dužine 600 mm, obostrane na jednoj ploči, koristiti reflektirajuću foliju klase II, uključen al. bočni prihvat-obujmica za stup promjera 60 mm te Al čepovima sve obojano prašnom sivom bojom RAl +/-7016.</t>
    </r>
  </si>
  <si>
    <t>b) Monaža tabela</t>
  </si>
  <si>
    <t>22.4.</t>
  </si>
  <si>
    <r>
      <t>a) Dobava, izrada i doprema fco Poreč obostranih aluminjskih tabli sa dvojezičnim imenom ulice tip "</t>
    </r>
    <r>
      <rPr>
        <b/>
        <sz val="11"/>
        <color rgb="FF000000"/>
        <rFont val="Times New Roman CE"/>
        <charset val="2"/>
      </rPr>
      <t>Poreč 90x40 cm</t>
    </r>
    <r>
      <rPr>
        <sz val="11"/>
        <color rgb="FF000000"/>
        <rFont val="Times New Roman CE"/>
        <family val="1"/>
        <charset val="238"/>
      </rPr>
      <t>" , slijedećih karakteristika: izrađena od aluminijske lamele širine 25 mm, visina 200 mm i dužine 900 mm, obostrane na jednoj ploči, koristiti reflektirajuću foliju klase II, uključen al. bočni prihvat-obujmica za stup promjera 60 mm te Al čepovima sve obojano prašnom sivom bojom RAl +/-7016.</t>
    </r>
  </si>
  <si>
    <t>22.5.</t>
  </si>
  <si>
    <r>
      <t>a) Dobava, izrada i doprema fco Poreč obostranih aluminjskih dopunskih tabli tip  "</t>
    </r>
    <r>
      <rPr>
        <b/>
        <sz val="11"/>
        <color rgb="FF000000"/>
        <rFont val="Times New Roman CE"/>
        <charset val="2"/>
      </rPr>
      <t>Poreč 90x20 cm</t>
    </r>
    <r>
      <rPr>
        <sz val="11"/>
        <color rgb="FF000000"/>
        <rFont val="Times New Roman CE"/>
        <family val="1"/>
        <charset val="238"/>
      </rPr>
      <t xml:space="preserve">" , slijedećih karakteristika: izrađena od aluminijske lamele širine 25 mm, visina 200 mm i dužine 900 mm, obostrane na jednoj ploči, koristiti reflektirajuću foliju klase II, uključen al. bočni prihvat-obujmica za stup promjera 60 mm te Al čepovima sve obojano prašnom sivom bojom RAl +/-7016. </t>
    </r>
  </si>
  <si>
    <t>22.6.</t>
  </si>
  <si>
    <r>
      <t>a) Dobava, izrada i doprema fco Poreč obostranih aluminjskih tabli sa dvojezičnim imenom ulice tip "</t>
    </r>
    <r>
      <rPr>
        <b/>
        <sz val="11"/>
        <color rgb="FF000000"/>
        <rFont val="Times New Roman CE"/>
        <charset val="2"/>
      </rPr>
      <t>Poreč 70x40 cm</t>
    </r>
    <r>
      <rPr>
        <sz val="11"/>
        <color rgb="FF000000"/>
        <rFont val="Times New Roman CE"/>
        <family val="1"/>
        <charset val="238"/>
      </rPr>
      <t>" , slijedećih karakteristika: izrađena od aluminijske lamele širine 25 mm, visina 200 mm i dužine 700 mm, obostrane na jednoj ploči, koristiti reflektirajuću foliju klase II, uključen al. bočni prihvat-obujmica za stup promjera 60 mm te Al čepovima sve obojano prašnom sivom bojom RAl +/-7016.</t>
    </r>
  </si>
  <si>
    <t>22.7.</t>
  </si>
  <si>
    <r>
      <t>a) Dobava, izrada i doprema fco Poreč obostranih aluminjskih dopunskih tabli tip  "</t>
    </r>
    <r>
      <rPr>
        <b/>
        <sz val="11"/>
        <color rgb="FF000000"/>
        <rFont val="Times New Roman CE"/>
        <charset val="2"/>
      </rPr>
      <t>Poreč 70x20 cm</t>
    </r>
    <r>
      <rPr>
        <sz val="11"/>
        <color rgb="FF000000"/>
        <rFont val="Times New Roman CE"/>
        <family val="1"/>
        <charset val="238"/>
      </rPr>
      <t xml:space="preserve">" , slijedećih karakteristika: izrađena od aluminijske lamele širine 25 mm, visina 200 mm i dužine 700 mm, obostrane na jednoj ploči, koristiti reflektirajuću foliju klase II, uključen al. bočni prihvat-obujmica za stup promjera 60 mm te Al čepovima sve obojano prašnom sivom bojom RAl +/-7016. </t>
    </r>
  </si>
  <si>
    <t>22.8.</t>
  </si>
  <si>
    <r>
      <t>a) Dobava, izrada i doprema fco Poreč obostranih aluminjskih dopunskih tabli tip  "</t>
    </r>
    <r>
      <rPr>
        <b/>
        <sz val="11"/>
        <color rgb="FF000000"/>
        <rFont val="Times New Roman CE"/>
        <charset val="2"/>
      </rPr>
      <t>Poreč 60x50 cm</t>
    </r>
    <r>
      <rPr>
        <sz val="11"/>
        <color rgb="FF000000"/>
        <rFont val="Times New Roman CE"/>
        <family val="1"/>
        <charset val="238"/>
      </rPr>
      <t xml:space="preserve">" , slijedećih karakteristika: izrađena od aluminijske lamele širine 25 mm, visina 250 mm i dužine 600 mm, obostrane na jednoj ploči, koristiti reflektirajuću foliju klase II, uključen al. bočni prihvat-obujmica za stup promjera 60 mm te Al čepovima sve obojano prašnom sivom bojom RAl +/-7016. </t>
    </r>
  </si>
  <si>
    <t>22.9.</t>
  </si>
  <si>
    <r>
      <t>a) Dobava, izrada i doprema fco Poreč obostranih aluminjskih tabli sa dvojezičnim imenom ulice tip "</t>
    </r>
    <r>
      <rPr>
        <b/>
        <sz val="11"/>
        <color rgb="FF000000"/>
        <rFont val="Times New Roman CE"/>
        <charset val="2"/>
      </rPr>
      <t>Poreč 70x50 cm</t>
    </r>
    <r>
      <rPr>
        <sz val="11"/>
        <color rgb="FF000000"/>
        <rFont val="Times New Roman CE"/>
        <family val="1"/>
        <charset val="238"/>
      </rPr>
      <t>" , slijedećih karakteristika: izrađena od aluminijske lamele širine 25 mm, visina 250 mm i dužine 700 mm, obostrane na jednoj ploči, koristiti reflektirajuću foliju klase II, uključen al. bočni prihvat-obujmica za stup promjera 60 mm te Al čepovima sve obojano prašnom sivom bojom RAl +/-7016.</t>
    </r>
  </si>
  <si>
    <t>22.10.</t>
  </si>
  <si>
    <r>
      <t>a) Dobava, izrada i doprema fco Poreč obostranih aluminjskih tabli sa dvojezičnim imenom ulice tip "</t>
    </r>
    <r>
      <rPr>
        <b/>
        <sz val="11"/>
        <color rgb="FF000000"/>
        <rFont val="Times New Roman CE"/>
        <charset val="2"/>
      </rPr>
      <t>Poreč 90x50 cm</t>
    </r>
    <r>
      <rPr>
        <sz val="11"/>
        <color rgb="FF000000"/>
        <rFont val="Times New Roman CE"/>
        <family val="1"/>
        <charset val="238"/>
      </rPr>
      <t>" , slijedećih karakteristika: izrađena od aluminijske lamele širine 25 mm, visina 250 mm i dužine 900 mm, obostrane na jednoj ploči, koristiti reflektirajuću foliju klase II, uključen al. bočni prihvat-obujmica za stup promjera 60 mm te Al čepovima sve obojano prašnom sivom bojom RAl +/-7016.</t>
    </r>
  </si>
  <si>
    <t>24.</t>
  </si>
  <si>
    <t>Dobava, izrada, doprema PZ K05 polukružni, izrađen od Al lima debljine stijenke 2,5 mm, dimenzije 300x500x150 mm polukružnog oblika. Na znak se aplicira reflektirajuća folija marke 3M tip-flexible (2. klasa). S unutarnje strane se nalazi AL prihvat koji služi za postavu na okrugli stup promjera fi 60mm.</t>
  </si>
  <si>
    <t>25.</t>
  </si>
  <si>
    <r>
      <t xml:space="preserve">Dobava, izrada, doprema - turistički putokazni znakovi, dimenzije </t>
    </r>
    <r>
      <rPr>
        <b/>
        <sz val="11"/>
        <color rgb="FF000000"/>
        <rFont val="Times New Roman"/>
        <family val="1"/>
        <charset val="238"/>
      </rPr>
      <t>125 x 25 cm</t>
    </r>
    <r>
      <rPr>
        <sz val="11"/>
        <color rgb="FF000000"/>
        <rFont val="Times New Roman"/>
        <family val="1"/>
        <charset val="238"/>
      </rPr>
      <t>, izrađeni od Al profila debljine 2,5 mm, obojani pečenom smeđom ili sivom bojom tipa Poreč, naljepljeni reflektirajućom folijom marke 3M, klase 2, garancije 10 godina i samoljepljivom folijom.</t>
    </r>
  </si>
  <si>
    <r>
      <t xml:space="preserve">Dobava, izrada, doprema  - turistički putokazni znakovi, dimenzije </t>
    </r>
    <r>
      <rPr>
        <b/>
        <sz val="11"/>
        <color rgb="FF000000"/>
        <rFont val="Times New Roman"/>
        <family val="1"/>
        <charset val="238"/>
      </rPr>
      <t>150 x 30 cm</t>
    </r>
    <r>
      <rPr>
        <sz val="11"/>
        <color rgb="FF000000"/>
        <rFont val="Times New Roman"/>
        <family val="1"/>
        <charset val="238"/>
      </rPr>
      <t>, izrađeni od Al profila debljine 2,5 mm, obojani pečenom smeđom ili sivom bojom tipa Poreč, naljepljeni reflektirajućom folijom marke 3M, klase 2, garancije 10 godina i samoljepljivom folijom.</t>
    </r>
  </si>
  <si>
    <t>c)</t>
  </si>
  <si>
    <t>Montaža turističkog putokaza</t>
  </si>
  <si>
    <t>d)</t>
  </si>
  <si>
    <r>
      <t xml:space="preserve">Dobava, izrada, doprema - </t>
    </r>
    <r>
      <rPr>
        <b/>
        <sz val="11"/>
        <color rgb="FF000000"/>
        <rFont val="Times New Roman"/>
        <family val="1"/>
        <charset val="238"/>
      </rPr>
      <t>turistički putokaz jednostrani</t>
    </r>
    <r>
      <rPr>
        <sz val="11"/>
        <color rgb="FF000000"/>
        <rFont val="Times New Roman"/>
        <family val="1"/>
        <charset val="238"/>
      </rPr>
      <t xml:space="preserve"> tipa Poreč za </t>
    </r>
    <r>
      <rPr>
        <b/>
        <sz val="11"/>
        <color rgb="FF000000"/>
        <rFont val="Times New Roman"/>
        <family val="1"/>
        <charset val="238"/>
      </rPr>
      <t>starogradsku jezgru</t>
    </r>
    <r>
      <rPr>
        <sz val="11"/>
        <color rgb="FF000000"/>
        <rFont val="Times New Roman"/>
        <family val="1"/>
        <charset val="238"/>
      </rPr>
      <t xml:space="preserve">, dimenzija </t>
    </r>
    <r>
      <rPr>
        <b/>
        <sz val="11"/>
        <color rgb="FF000000"/>
        <rFont val="Times New Roman"/>
        <family val="1"/>
        <charset val="238"/>
      </rPr>
      <t>60 x 15 cm</t>
    </r>
    <r>
      <rPr>
        <sz val="11"/>
        <color rgb="FF000000"/>
        <rFont val="Times New Roman"/>
        <family val="1"/>
        <charset val="238"/>
      </rPr>
      <t>, izrađen od Al obostranog profila/lamele visine 200mm proizvođača ALUSIGN (Belgija) ili jednakovrijednog sa unutarnjim AL specijalnim prihvatom za stup te Al čepom sa druge strane, sve zajedno obojano plastificiranom pečenom sivom bojom RAL7016 matirane i grube površine, naljepljen reflektirajućom folijom marke 3M tipa EG štampana metodom digitalnog tiska zaštićena UV laminacijom proizvođača 3M tipa 1170 ili jednakovrijednu garancije 5 godina na postojanost. U stavku uračunata grafička priprema i priprema za tisak po uzoru na postojeće ploče.</t>
    </r>
  </si>
  <si>
    <r>
      <t xml:space="preserve">Dobava, izrada, doprema - </t>
    </r>
    <r>
      <rPr>
        <b/>
        <sz val="11"/>
        <color rgb="FF000000"/>
        <rFont val="Times New Roman"/>
        <family val="1"/>
        <charset val="238"/>
      </rPr>
      <t>turistički putokaz obostrani</t>
    </r>
    <r>
      <rPr>
        <sz val="11"/>
        <color rgb="FF000000"/>
        <rFont val="Times New Roman"/>
        <family val="1"/>
        <charset val="238"/>
      </rPr>
      <t xml:space="preserve"> tipa Poreč SJ za </t>
    </r>
    <r>
      <rPr>
        <b/>
        <sz val="11"/>
        <color rgb="FF000000"/>
        <rFont val="Times New Roman"/>
        <family val="1"/>
        <charset val="238"/>
      </rPr>
      <t>starogradsku jezgru</t>
    </r>
    <r>
      <rPr>
        <sz val="11"/>
        <color rgb="FF000000"/>
        <rFont val="Times New Roman"/>
        <family val="1"/>
        <charset val="238"/>
      </rPr>
      <t xml:space="preserve">, dimenzija </t>
    </r>
    <r>
      <rPr>
        <b/>
        <sz val="11"/>
        <color rgb="FF000000"/>
        <rFont val="Times New Roman"/>
        <family val="1"/>
        <charset val="238"/>
      </rPr>
      <t>60 x 15 cm</t>
    </r>
    <r>
      <rPr>
        <sz val="11"/>
        <color rgb="FF000000"/>
        <rFont val="Times New Roman"/>
        <family val="1"/>
        <charset val="238"/>
      </rPr>
      <t>, izrađen od Al obostranog profila/lamele visine 200mm proizvođača ALUSIGN (Belgija) ili jednakovrijednog sa unutarnjim AL specijalnim prihvatom za stup te Al čepom sa druge strane, sve zajedno obojano pečenom sivom bojom RAL7016 matirane i grube površine tipa Poreč, obostrano naljepljen reflektirajućom folijom marke 3M tipa EG štampana metodom digitalnog tiska zaštićena UV laminacijom proizvođača 3M tipa 1170 ili jednakovrijednu garancije 5 godina na postojanost. U stavku uračunata grafička priprema i priprema za tisak po uzoru na postojeće ploče.</t>
    </r>
  </si>
  <si>
    <t>Montaža turističkog putokaza - podrazumijeva montažu na najnižu poziciju u odnosu na postojeće putokaze</t>
  </si>
  <si>
    <t>26.</t>
  </si>
  <si>
    <r>
      <t xml:space="preserve">Dobava, izrada, doprema - Al stup </t>
    </r>
    <r>
      <rPr>
        <b/>
        <sz val="11"/>
        <color rgb="FF000000"/>
        <rFont val="Times New Roman"/>
        <family val="1"/>
        <charset val="238"/>
      </rPr>
      <t>ø85 mm, oblik osmerokut (tip Poreč)</t>
    </r>
    <r>
      <rPr>
        <sz val="11"/>
        <color rgb="FF000000"/>
        <rFont val="Times New Roman"/>
        <family val="1"/>
        <charset val="238"/>
      </rPr>
      <t xml:space="preserve"> potrebite dužine, obojen pečenom bojom s aluminijskom kuglom obojanom pečenom bojom (mat siva ili smeđa). Obračun po m dopremljenog stupa</t>
    </r>
  </si>
  <si>
    <t xml:space="preserve">Ugradnja stupa uključuje iskop dubine 50 cm sa pravilno zasječenim stranicama i poravnatim dnom dimenzija 50cm x 50cm te njegovo betoniranje.  </t>
  </si>
  <si>
    <r>
      <t xml:space="preserve">Izrada, doprema i isporuka </t>
    </r>
    <r>
      <rPr>
        <b/>
        <sz val="11"/>
        <color rgb="FF000000"/>
        <rFont val="Times New Roman"/>
        <family val="1"/>
        <charset val="238"/>
      </rPr>
      <t>okruglih aluminijskih stupova</t>
    </r>
    <r>
      <rPr>
        <sz val="11"/>
        <color rgb="FF000000"/>
        <rFont val="Times New Roman"/>
        <family val="1"/>
        <charset val="238"/>
      </rPr>
      <t xml:space="preserve"> za </t>
    </r>
    <r>
      <rPr>
        <b/>
        <sz val="11"/>
        <color rgb="FF000000"/>
        <rFont val="Times New Roman"/>
        <family val="1"/>
        <charset val="238"/>
      </rPr>
      <t>starogradsku jezgru</t>
    </r>
    <r>
      <rPr>
        <sz val="11"/>
        <color rgb="FF000000"/>
        <rFont val="Times New Roman"/>
        <family val="1"/>
        <charset val="238"/>
      </rPr>
      <t>, dimenzije</t>
    </r>
    <r>
      <rPr>
        <b/>
        <sz val="11"/>
        <color rgb="FF000000"/>
        <rFont val="Times New Roman"/>
        <family val="1"/>
        <charset val="238"/>
      </rPr>
      <t xml:space="preserve"> ø90 mm</t>
    </r>
    <r>
      <rPr>
        <sz val="11"/>
        <color rgb="FF000000"/>
        <rFont val="Times New Roman"/>
        <family val="1"/>
        <charset val="238"/>
      </rPr>
      <t xml:space="preserve"> tipa Poreč SJ, svijetle visine 3,00 m, min. debljine lima 2,00 mm, obojan plastificiranom pečenom sivom bojom RAL7016 matirane i grube površine, siva antracit s poklopcem na vrhu s utorima za ugradnju putokaza.                                                                                        Na dnu predvidjeti završnu ukrasnu maskicu (rozetu promjera fi 180 mm) u boji stupa koja bi prekrila spoj stupa i partera. Stup je izrađen na način da se u slučaju potrebe jednostavno izvrši promjena ili popravak putokaza i da ima mogučnost ugradnje tabela na minimalno 2 mjesta sa suprotnih strana, odnsno minimalno dvije kanalne mogućnosti usmjeravanja ploča. Ukoliko se postavlja jednostrano, prazan kanal predviđen za ugradnju potrebno je prikriti odgovarajučim umetkom u boji stupa a sve prema postojećoj signalizaciji. </t>
    </r>
  </si>
  <si>
    <t>Ugradnja AL stupa dijamantnim bušenjem rupe koja mora biti u obliku kruga  promjera manjeg od promjera rozete u kamenom popločenju ili asfaltiranu podlogu (min. dubine 50 cm), te betoniranje temelja.</t>
  </si>
  <si>
    <t>27.</t>
  </si>
  <si>
    <r>
      <t>Dobava, izrada i doprema fco Poreč - Uzdignuta ploha (</t>
    </r>
    <r>
      <rPr>
        <b/>
        <sz val="11"/>
        <color rgb="FF000000"/>
        <rFont val="Times New Roman"/>
        <family val="1"/>
        <charset val="238"/>
      </rPr>
      <t>K36</t>
    </r>
    <r>
      <rPr>
        <sz val="11"/>
        <color rgb="FF000000"/>
        <rFont val="Times New Roman"/>
        <family val="1"/>
        <charset val="238"/>
      </rPr>
      <t xml:space="preserve">) tipa STANDARD 170 sastoji se od 9 elemenata crne boje izrađeni od vulkanizirane gumene mase tipa SBR sa umecima od reflektirajućeg materijala žute boje. Ukupna dimenzija plohe iznosi </t>
    </r>
    <r>
      <rPr>
        <b/>
        <sz val="11"/>
        <color rgb="FF000000"/>
        <rFont val="Times New Roman"/>
        <family val="1"/>
        <charset val="238"/>
      </rPr>
      <t>170x170x7 cm</t>
    </r>
    <r>
      <rPr>
        <sz val="11"/>
        <color rgb="FF000000"/>
        <rFont val="Times New Roman"/>
        <family val="1"/>
        <charset val="238"/>
      </rPr>
      <t xml:space="preserve">. Elementi se pričvršćuju na podlogu putem vijaka i tipli - uračunati. </t>
    </r>
  </si>
  <si>
    <t xml:space="preserve">kompl. </t>
  </si>
  <si>
    <t>Ugradnja gumenog usporivača tipa STANDARD 170 komplet uključujući i vezivne elemente (tiple i vijci)</t>
  </si>
  <si>
    <r>
      <t>Dobava, izrada i doprema fco Poreč - Uzdignuta ploha (</t>
    </r>
    <r>
      <rPr>
        <b/>
        <sz val="11"/>
        <color rgb="FF000000"/>
        <rFont val="Times New Roman"/>
        <family val="1"/>
        <charset val="238"/>
      </rPr>
      <t>K36</t>
    </r>
    <r>
      <rPr>
        <sz val="11"/>
        <color rgb="FF000000"/>
        <rFont val="Times New Roman"/>
        <family val="1"/>
        <charset val="238"/>
      </rPr>
      <t xml:space="preserve">) tipa STANDARD 270 sastoji se od 15 elemenata crne boje izrađeni od vulkanizirane gumene mase tipa SBR sa umecima od reflektirajućeg materijala žute boje. Ukupna dimenzija plohe iznosi </t>
    </r>
    <r>
      <rPr>
        <b/>
        <sz val="11"/>
        <color rgb="FF000000"/>
        <rFont val="Times New Roman"/>
        <family val="1"/>
        <charset val="238"/>
      </rPr>
      <t>170x270x7 cm</t>
    </r>
    <r>
      <rPr>
        <sz val="11"/>
        <color rgb="FF000000"/>
        <rFont val="Times New Roman"/>
        <family val="1"/>
        <charset val="238"/>
      </rPr>
      <t xml:space="preserve">. Elementi se pričvršćuju na podlogu putem vijaka i tipli - uračunati. </t>
    </r>
  </si>
  <si>
    <t>Ugradnja gumenog usporivača tipa STANDARD 270 komplet uključujući i vezivne elemente (tiple i vijci)</t>
  </si>
  <si>
    <t>28.</t>
  </si>
  <si>
    <r>
      <t>Dobava, izrada, doprema - Uzdignuta ploha (</t>
    </r>
    <r>
      <rPr>
        <b/>
        <sz val="11"/>
        <color rgb="FF000000"/>
        <rFont val="Times New Roman"/>
        <family val="1"/>
        <charset val="238"/>
      </rPr>
      <t>K36</t>
    </r>
    <r>
      <rPr>
        <sz val="11"/>
        <color rgb="FF000000"/>
        <rFont val="Times New Roman"/>
        <family val="1"/>
        <charset val="238"/>
      </rPr>
      <t>) tipa EUROPA. Sastoji se od 6 elemenata crvene boje izrađeni od recikliranih materijala sa umecima od reflektirajućeg materijala bijele boje. Ukupna dimenzija jastuka iznosi 200x180x6 cm. Ukupna težina iznosi 250 kg. Elementi se sklapaju međusobno putem posebnih "I" spojnica te se pričvršćuju na podlogu putem vijaka u tipli.</t>
    </r>
  </si>
  <si>
    <t>Ugradnja usporivača tipa europa komplet uključujući i vezivne elemente (tipke i vijci)</t>
  </si>
  <si>
    <t>29.</t>
  </si>
  <si>
    <r>
      <t>Dobava, izrada, doprema -  metalnih zaštitnih</t>
    </r>
    <r>
      <rPr>
        <b/>
        <sz val="11"/>
        <color rgb="FF000000"/>
        <rFont val="Times New Roman"/>
        <family val="1"/>
        <charset val="238"/>
      </rPr>
      <t xml:space="preserve"> fiksnih inox stupića</t>
    </r>
    <r>
      <rPr>
        <sz val="11"/>
        <color rgb="FF000000"/>
        <rFont val="Times New Roman"/>
        <family val="1"/>
        <charset val="238"/>
      </rPr>
      <t xml:space="preserve"> promjera 100 mm, visine od tla 500 mm (svjetla visina) plus 250 mm (u betonskom temelju), izrađenog od inoxa tipa </t>
    </r>
    <r>
      <rPr>
        <b/>
        <sz val="11"/>
        <color rgb="FF000000"/>
        <rFont val="Times New Roman"/>
        <family val="1"/>
        <charset val="238"/>
      </rPr>
      <t>AISI C 304</t>
    </r>
    <r>
      <rPr>
        <sz val="11"/>
        <color rgb="FF000000"/>
        <rFont val="Times New Roman"/>
        <family val="1"/>
        <charset val="238"/>
      </rPr>
      <t>. Stup je sa gornje strane zatvoren sa zavarenom zaobljenom podnicom. Sve varove treba izbrusiti i fino polirati. Obračun po komadu stupa.</t>
    </r>
  </si>
  <si>
    <r>
      <t xml:space="preserve">Dobava, izrada, doprema -  metalnih zaštitnih </t>
    </r>
    <r>
      <rPr>
        <b/>
        <sz val="11"/>
        <color rgb="FF000000"/>
        <rFont val="Times New Roman"/>
        <family val="1"/>
        <charset val="238"/>
      </rPr>
      <t xml:space="preserve">fiksnih inox stupića </t>
    </r>
    <r>
      <rPr>
        <sz val="11"/>
        <color rgb="FF000000"/>
        <rFont val="Times New Roman"/>
        <family val="1"/>
        <charset val="238"/>
      </rPr>
      <t xml:space="preserve">promjera 100 mm, visine od tla 500 mm (svjetla visina) plus 250 mm (u betonskom temelju), izrađenog od inoxa tipa </t>
    </r>
    <r>
      <rPr>
        <b/>
        <sz val="11"/>
        <color rgb="FF000000"/>
        <rFont val="Times New Roman"/>
        <family val="1"/>
        <charset val="238"/>
      </rPr>
      <t>AISI C 316</t>
    </r>
    <r>
      <rPr>
        <sz val="11"/>
        <color rgb="FF000000"/>
        <rFont val="Times New Roman"/>
        <family val="1"/>
        <charset val="238"/>
      </rPr>
      <t>. Stup je sa gornje strane zatvoren sa zavarenom zaobljenom podnicom. Sve varove treba izbrusiti i fino polirati te premazati zastitnim premazom zbog ugradnje u blizini mora. Obračun po komadu stupa.</t>
    </r>
  </si>
  <si>
    <r>
      <t>Dobava, izrada, doprema -  metalnih zaštitnih</t>
    </r>
    <r>
      <rPr>
        <b/>
        <sz val="11"/>
        <color rgb="FF000000"/>
        <rFont val="Times New Roman"/>
        <family val="1"/>
        <charset val="238"/>
      </rPr>
      <t xml:space="preserve"> fiksnih inox stupića</t>
    </r>
    <r>
      <rPr>
        <sz val="11"/>
        <color rgb="FF000000"/>
        <rFont val="Times New Roman"/>
        <family val="1"/>
        <charset val="238"/>
      </rPr>
      <t xml:space="preserve"> promjera 100 mm, visine od tla 1000 mm (svjetla visina) plus 250 mm (u betonskom temelju), izrađenog od inoxa tipa </t>
    </r>
    <r>
      <rPr>
        <b/>
        <sz val="11"/>
        <color rgb="FF000000"/>
        <rFont val="Times New Roman"/>
        <family val="1"/>
        <charset val="238"/>
      </rPr>
      <t>AISI C 304</t>
    </r>
    <r>
      <rPr>
        <sz val="11"/>
        <color rgb="FF000000"/>
        <rFont val="Times New Roman"/>
        <family val="1"/>
        <charset val="238"/>
      </rPr>
      <t>. Stup je sa gornje strane zatvoren sa zavarenom zaobljenom podnicom. Sve varove treba izbrusiti i fino polirati. Obračun po komadu stupa.</t>
    </r>
  </si>
  <si>
    <r>
      <t xml:space="preserve">Dobava, izrada, doprema -  metalnih zaštitnih </t>
    </r>
    <r>
      <rPr>
        <b/>
        <sz val="11"/>
        <color rgb="FF000000"/>
        <rFont val="Times New Roman"/>
        <family val="1"/>
        <charset val="238"/>
      </rPr>
      <t xml:space="preserve">fiksnih inox stupića </t>
    </r>
    <r>
      <rPr>
        <sz val="11"/>
        <color rgb="FF000000"/>
        <rFont val="Times New Roman"/>
        <family val="1"/>
        <charset val="238"/>
      </rPr>
      <t xml:space="preserve">promjera 100 mm, visine od tla 1000 mm (svjetla visina) plus 250 mm (u betonskom temelju), izrađenog od inoxa tipa </t>
    </r>
    <r>
      <rPr>
        <b/>
        <sz val="11"/>
        <color rgb="FF000000"/>
        <rFont val="Times New Roman"/>
        <family val="1"/>
        <charset val="238"/>
      </rPr>
      <t>AISI C 316</t>
    </r>
    <r>
      <rPr>
        <sz val="11"/>
        <color rgb="FF000000"/>
        <rFont val="Times New Roman"/>
        <family val="1"/>
        <charset val="238"/>
      </rPr>
      <t>. Stup je sa gornje strane zatvoren sa zavarenom zaobljenom podnicom. Sve varove treba izbrusiti i fino polirati te premazati zastitnim premazom zbog ugradnje u blizini mora. Obračun po komadu stupa.</t>
    </r>
  </si>
  <si>
    <t>Ugradnja metalnih stupića</t>
  </si>
  <si>
    <t>30.</t>
  </si>
  <si>
    <r>
      <t xml:space="preserve">Dobava, izrada, doprema fco Poreč, AL </t>
    </r>
    <r>
      <rPr>
        <b/>
        <sz val="11"/>
        <color rgb="FF000000"/>
        <rFont val="Times New Roman CE"/>
        <charset val="2"/>
      </rPr>
      <t>oglasna ploča OBOSTRANA</t>
    </r>
    <r>
      <rPr>
        <sz val="11"/>
        <color rgb="FF000000"/>
        <rFont val="Times New Roman CE"/>
        <family val="1"/>
        <charset val="238"/>
      </rPr>
      <t xml:space="preserve"> sljedećih karakteristika: aluminijska ploča, dužine </t>
    </r>
    <r>
      <rPr>
        <b/>
        <sz val="11"/>
        <color rgb="FF000000"/>
        <rFont val="Times New Roman CE"/>
        <charset val="2"/>
      </rPr>
      <t xml:space="preserve">200x150 cm </t>
    </r>
    <r>
      <rPr>
        <sz val="11"/>
        <color rgb="FF000000"/>
        <rFont val="Times New Roman CE"/>
        <charset val="2"/>
      </rPr>
      <t>sa gornjom natpisnom pločom, sve izrađeno od obostranih Al lamela, koristiti reflektirajuću foliju RA1 klase, pripadaju</t>
    </r>
    <r>
      <rPr>
        <sz val="11"/>
        <color rgb="FF000000"/>
        <rFont val="Times New Roman CE"/>
        <family val="1"/>
        <charset val="238"/>
      </rPr>
      <t xml:space="preserve">ći metalni stupovi potrebne visine, uključen plastični poklopac, metal je cinčan, pjeskaren, obojen poliesterskom bojom i zapečen, boja je ral +/- 7016 siva Poreč polumat površine. </t>
    </r>
  </si>
  <si>
    <t>komp.</t>
  </si>
  <si>
    <r>
      <t xml:space="preserve">Dobava, izrada, doprema fco Poreč, AL </t>
    </r>
    <r>
      <rPr>
        <b/>
        <sz val="11"/>
        <color rgb="FF000000"/>
        <rFont val="Times New Roman CE"/>
        <charset val="2"/>
      </rPr>
      <t>oglasna ploča JEDNOSTRANA</t>
    </r>
    <r>
      <rPr>
        <sz val="11"/>
        <color rgb="FF000000"/>
        <rFont val="Times New Roman CE"/>
        <family val="1"/>
        <charset val="238"/>
      </rPr>
      <t xml:space="preserve"> sljedećih karakteristika: aluminijska ploča, dužine </t>
    </r>
    <r>
      <rPr>
        <b/>
        <sz val="11"/>
        <color rgb="FF000000"/>
        <rFont val="Times New Roman CE"/>
        <charset val="2"/>
      </rPr>
      <t>200x150 cm,</t>
    </r>
    <r>
      <rPr>
        <sz val="11"/>
        <color rgb="FF000000"/>
        <rFont val="Times New Roman CE"/>
        <charset val="2"/>
      </rPr>
      <t xml:space="preserve"> koristiti nereflektirajuću foliju, te natpisna ploča 200x25 cm ra reflektirajućom folijom u RA1 klasi te pripadaju</t>
    </r>
    <r>
      <rPr>
        <sz val="11"/>
        <color rgb="FF000000"/>
        <rFont val="Times New Roman CE"/>
        <family val="1"/>
        <charset val="238"/>
      </rPr>
      <t xml:space="preserve">ći metalni FeZn stupovi potrebne visine, uključen plastični poklopac, metal je toplocinčan. </t>
    </r>
  </si>
  <si>
    <t>Ugradnja oglasnih ploča</t>
  </si>
  <si>
    <t>31.</t>
  </si>
  <si>
    <r>
      <t xml:space="preserve">Dobava, izrada, doprema fco Poreč, </t>
    </r>
    <r>
      <rPr>
        <b/>
        <sz val="11"/>
        <color rgb="FF000000"/>
        <rFont val="Times New Roman CE"/>
        <charset val="2"/>
      </rPr>
      <t>Al oglasna ploča OBOSTRANA</t>
    </r>
    <r>
      <rPr>
        <sz val="11"/>
        <color rgb="FF000000"/>
        <rFont val="Times New Roman CE"/>
        <family val="1"/>
        <charset val="238"/>
      </rPr>
      <t xml:space="preserve"> sljedećih karakteristika: aluminijska ploča, dužine </t>
    </r>
    <r>
      <rPr>
        <b/>
        <sz val="11"/>
        <color rgb="FF000000"/>
        <rFont val="Times New Roman CE"/>
        <charset val="2"/>
      </rPr>
      <t>150x100 cm</t>
    </r>
    <r>
      <rPr>
        <sz val="11"/>
        <color rgb="FF000000"/>
        <rFont val="Times New Roman CE"/>
        <family val="1"/>
        <charset val="238"/>
      </rPr>
      <t xml:space="preserve"> sa gornjom natpisnom pločom, sve izrađeno od obostranih Al lamela, koristiti reflektirajuću foliju RA1 klase, pripadajući metalni stupovi potrebne visine, uključen plastični poklopac, metal je cinčan, pjeskaren, obojen poliesterskom bojom i zapečen, boja je ral +/- 7016 siva Poreč polumat površine. </t>
    </r>
  </si>
  <si>
    <r>
      <t xml:space="preserve">Dobava, izrada, doprema fco Poreč, AL </t>
    </r>
    <r>
      <rPr>
        <b/>
        <sz val="11"/>
        <color rgb="FF000000"/>
        <rFont val="Times New Roman CE"/>
        <charset val="2"/>
      </rPr>
      <t>oglasna ploča JEDNOSTRANA</t>
    </r>
    <r>
      <rPr>
        <sz val="11"/>
        <color rgb="FF000000"/>
        <rFont val="Times New Roman CE"/>
        <family val="1"/>
        <charset val="238"/>
      </rPr>
      <t xml:space="preserve"> sljedećih karakteristika: aluminijska ploča, dužine </t>
    </r>
    <r>
      <rPr>
        <b/>
        <sz val="11"/>
        <color rgb="FF000000"/>
        <rFont val="Times New Roman CE"/>
        <charset val="2"/>
      </rPr>
      <t xml:space="preserve">150x100 cm, </t>
    </r>
    <r>
      <rPr>
        <sz val="11"/>
        <color rgb="FF000000"/>
        <rFont val="Times New Roman CE"/>
        <charset val="2"/>
      </rPr>
      <t>koristiti nereflektirajuću foliju, te natpisna ploča 150x20 cm ra reflektirajućom folijom u RA1 klasi te pripadaju</t>
    </r>
    <r>
      <rPr>
        <sz val="11"/>
        <color rgb="FF000000"/>
        <rFont val="Times New Roman CE"/>
        <family val="1"/>
        <charset val="238"/>
      </rPr>
      <t xml:space="preserve">ći metalni FeZn stupovi potrebne visine, uključen plastični poklopac, metal je toplocinčan. </t>
    </r>
  </si>
  <si>
    <t>32.</t>
  </si>
  <si>
    <r>
      <t xml:space="preserve">Dobava, izrada i doprema fco Poreč montažnog </t>
    </r>
    <r>
      <rPr>
        <b/>
        <sz val="11"/>
        <color rgb="FF000000"/>
        <rFont val="Times New Roman CE"/>
        <charset val="2"/>
      </rPr>
      <t>rubnjaka h 13 cm ravnog</t>
    </r>
    <r>
      <rPr>
        <sz val="11"/>
        <color rgb="FF000000"/>
        <rFont val="Times New Roman CE"/>
        <family val="1"/>
        <charset val="238"/>
      </rPr>
      <t xml:space="preserve"> oblika - žute ili  crne anti age boje. Izrađen od reciklirane plastike i ostalih PVC materijala dimenzije 111x13x13cm. Koristi se za stvaranje prometnih otoka i rubnih dijelova ceste. Prihvati se sastoje od 3 vijaka M8x160mm sa tiplom i podloškom. Proizvod mora biti ekološki prihvatljiv sa najmanje 98% sadržaja od recikliranog materijala i u skladu sa HRN EN 14021.</t>
    </r>
  </si>
  <si>
    <t>Ugradnja montažnog rubnjaka.</t>
  </si>
  <si>
    <t>33.</t>
  </si>
  <si>
    <r>
      <t xml:space="preserve">Dobava, izrada i doprema fco Poreč montažnog </t>
    </r>
    <r>
      <rPr>
        <b/>
        <sz val="11"/>
        <color rgb="FF000000"/>
        <rFont val="Times New Roman CE"/>
        <charset val="2"/>
      </rPr>
      <t>rubnjaka</t>
    </r>
    <r>
      <rPr>
        <sz val="11"/>
        <color rgb="FF000000"/>
        <rFont val="Times New Roman CE"/>
        <family val="1"/>
        <charset val="238"/>
      </rPr>
      <t xml:space="preserve"> </t>
    </r>
    <r>
      <rPr>
        <b/>
        <sz val="11"/>
        <color rgb="FF000000"/>
        <rFont val="Times New Roman CE"/>
        <charset val="2"/>
      </rPr>
      <t xml:space="preserve">lučnog oblika Ø100 </t>
    </r>
    <r>
      <rPr>
        <sz val="11"/>
        <color rgb="FF000000"/>
        <rFont val="Times New Roman CE"/>
        <family val="1"/>
        <charset val="238"/>
      </rPr>
      <t>cm - žute anti age boje.
Izrađen od reciklirane plastike i ostalih PVC materijala dim. promjera 100 cm x 13 cm visine. Koristi se za stvaranje prometnih otoka. Prihvati se sastoje od 3 vijaka M8x160mm sa tiplom i podloškom. Proizvod mora biti ekološki prihvatljiv sa najmanje 98% sadržaja od recikliranog materijala i u skladu sa HRN EN 14021.</t>
    </r>
  </si>
  <si>
    <t>34.</t>
  </si>
  <si>
    <r>
      <t>Dobava, izrada i doprema fco Poreč montažnog</t>
    </r>
    <r>
      <rPr>
        <b/>
        <sz val="11"/>
        <color rgb="FF000000"/>
        <rFont val="Times New Roman"/>
        <family val="1"/>
        <charset val="238"/>
      </rPr>
      <t xml:space="preserve"> rubnjaka lučnog oblika Ø60</t>
    </r>
    <r>
      <rPr>
        <sz val="11"/>
        <color rgb="FF000000"/>
        <rFont val="Times New Roman"/>
        <family val="1"/>
        <charset val="238"/>
      </rPr>
      <t xml:space="preserve"> cm - žute anti age boje.
Izrađen od reciklirane plastike i ostalih PVC materijala dim. promjera 100 cm x 13 cm visine. Koristi se za stvaranje prometnih otoka. Prihvati se sastoje od 3 vijaka M8x160mm sa tiplom i podloškom. Proizvod mora biti ekološki prihvatljiv sa najmanje 98% sadržaja od recikliranog materijala i u skladu sa HRN EN 14021.
</t>
    </r>
  </si>
  <si>
    <t>35.</t>
  </si>
  <si>
    <t>Nabava i isporuka elemenata za izradu montažnih raskrižja kružnog oblika</t>
  </si>
  <si>
    <r>
      <t xml:space="preserve">Dobava i doprema elementa tipa </t>
    </r>
    <r>
      <rPr>
        <b/>
        <sz val="11"/>
        <color rgb="FF000000"/>
        <rFont val="Times New Roman"/>
        <family val="1"/>
        <charset val="238"/>
      </rPr>
      <t xml:space="preserve">MP za izradu središnjeg kruga </t>
    </r>
    <r>
      <rPr>
        <sz val="11"/>
        <color rgb="FF000000"/>
        <rFont val="Times New Roman"/>
        <family val="1"/>
        <charset val="238"/>
      </rPr>
      <t>kod raskrižja kružnog oblika, žute ili crne boje sa gazivim ravnim dijelom u zelenoj boji izrađenog od recikliranog PVC-a. Osnovne dimenzije elementa d985mm x v305mm x vanjska širina od 450 do 490mm x unutarnja širina od 260 do 290mm. Proizvod mora biti ekološki prihvatljiv sa najmanje 98% sadržaja od recikliranog materijala i u skladu sa HRN EN 14021.</t>
    </r>
  </si>
  <si>
    <t>Montaža elementa - prihvati uračunati</t>
  </si>
  <si>
    <t>38.</t>
  </si>
  <si>
    <t>Dobava, izrada, doprema fco Poreč automatskih parkirnih stupića sa daljinskom kontrolom, visine u otvorenom položaju cca. 50cm. Materijal:  pocinčani obojeni metal. U stavku uključena i dva komada kontrolera sa baterijama.</t>
  </si>
  <si>
    <t>Ugradnja parkirnog stupića.</t>
  </si>
  <si>
    <t>39.</t>
  </si>
  <si>
    <t>Dobava, izrada, doprema fco Poreč Stop parkinga (graničnika za parkiranje) slijedećih karakteristika: reciklirani materijal, crne boje, dimenzije 70 x 16 x 15 cm, aplicirana reflektirajuća folija. Jedan komplet sastoji se od para graničnika. Montira se vijcima 10 x 100 mm - 2 kom</t>
  </si>
  <si>
    <t>Montaža graničnika za parkiranje. Montira se vijcima 10 x 100 mm - 2 kom</t>
  </si>
  <si>
    <t>40.</t>
  </si>
  <si>
    <t>Dobava, izrada, doprema fco Poreč prometnog znaka «obavezno obilaženje» izrađenog od polietilena otpornog na udarce/nalet automobila,  ukupne visine 100 cm i promjera fi 40 (br.B47, B47-1 i B47-2). Prometni znak je napravljen tako da prilikom eventualnog udara motornog vozila u znak ne dođe do posebnih oštećenja vozila ili znaka.</t>
  </si>
  <si>
    <t>Montaža znaka</t>
  </si>
  <si>
    <t>41.</t>
  </si>
  <si>
    <t>Dobava, izrada, doprema fco Poreč ploča/znakova raznih dimenzija u RA1 klasi reflektirajuće folije. U stavku uključen sav poreban materijal i rad za njenu ugradnju i spriječavanje daljnje rotacije i klizanja.</t>
  </si>
  <si>
    <t>m2</t>
  </si>
  <si>
    <t>Montaža ploča</t>
  </si>
  <si>
    <t>42.</t>
  </si>
  <si>
    <t>Dobava, izrada, doprema fco Poreč ploča/znakova raznih dimenzija u RA2 klasi reflektirajuće folije. U stavku uključen sav poreban materijal i rad za njenu ugradnju i spriječavanje daljnje rotacije i klizanja.</t>
  </si>
  <si>
    <t>43.</t>
  </si>
  <si>
    <t>Dobava, izrada, doprema  fco Poreč ploča/znakova raznih dimenzija u RA3 klasi reflektirajuće folije. U stavku uključen sav poreban materijal i rad za njenu ugradnju i spriječavanje daljnje rotacije i klizanja.</t>
  </si>
  <si>
    <t>44.</t>
  </si>
  <si>
    <r>
      <t xml:space="preserve">Dobava, izrada, doprema fco Poreč svjetlosnog sustava za naglašavanje znakova tipa kao </t>
    </r>
    <r>
      <rPr>
        <b/>
        <sz val="11"/>
        <color rgb="FF000000"/>
        <rFont val="Times New Roman"/>
        <family val="1"/>
        <charset val="238"/>
      </rPr>
      <t>EKOSOLAR double</t>
    </r>
    <r>
      <rPr>
        <sz val="11"/>
        <color rgb="FF000000"/>
        <rFont val="Times New Roman"/>
        <family val="1"/>
        <charset val="238"/>
      </rPr>
      <t xml:space="preserve">. 
Sistem se sastoji od kutije dim. 600x250mm sa dva LED treptača fi200mm, 2 akumulatora, upravljačke jedinice sa senzorom za automatsku regulaciju jačine svjetlosnog snopa i fotonaponskog panela nazivne snage od 10W sa vlastitim prihvatom za stup. Sistem radi 24h dnevno bez održavanja. Baterije moraju izdržati minimalno 4 godine prije zamjene.
</t>
    </r>
  </si>
  <si>
    <r>
      <t xml:space="preserve">Dobava, izrada, doprema fco Poreč svjetlosnog sustava za naglašavanje znakova tipa kao </t>
    </r>
    <r>
      <rPr>
        <b/>
        <sz val="11"/>
        <color rgb="FF000000"/>
        <rFont val="Times New Roman"/>
        <family val="1"/>
        <charset val="238"/>
      </rPr>
      <t>EKOSOLAR single</t>
    </r>
    <r>
      <rPr>
        <sz val="11"/>
        <color rgb="FF000000"/>
        <rFont val="Times New Roman"/>
        <family val="1"/>
        <charset val="238"/>
      </rPr>
      <t xml:space="preserve">. 
Sistem se sastoji od kutije dim. 250x250mm sa LED treptačem fi200mm, akumulatora, upravljačke jedinice sa senzorom za automatsku regulaciju jačine svjetlosnog snopa i fotonaponskog panela nazivne snage od 5W sa vlastitim prihvatom za stup. Sistem radi 24h dnevno bez održavanja. Baterija mora izdržati minimalno 4 godine prije zamjene.
</t>
    </r>
  </si>
  <si>
    <t>Montaža sustava</t>
  </si>
  <si>
    <t>45.</t>
  </si>
  <si>
    <r>
      <t xml:space="preserve">Dobava, izrada i doprema fco Poreč </t>
    </r>
    <r>
      <rPr>
        <b/>
        <sz val="11"/>
        <color rgb="FF000000"/>
        <rFont val="Times New Roman"/>
        <family val="1"/>
        <charset val="238"/>
      </rPr>
      <t>pomičnih metalnih zaštitnih stupića</t>
    </r>
    <r>
      <rPr>
        <sz val="11"/>
        <color rgb="FF000000"/>
        <rFont val="Times New Roman"/>
        <family val="1"/>
        <charset val="238"/>
      </rPr>
      <t xml:space="preserve"> promjera 100 mm, visine od tla 500 mm (svjetla visina) plus 250 mm (u betonskom temelju), izrađenog od inoxa tipa </t>
    </r>
    <r>
      <rPr>
        <b/>
        <sz val="11"/>
        <color rgb="FF000000"/>
        <rFont val="Times New Roman"/>
        <family val="1"/>
        <charset val="238"/>
      </rPr>
      <t>AISI C 304</t>
    </r>
    <r>
      <rPr>
        <sz val="11"/>
        <color rgb="FF000000"/>
        <rFont val="Times New Roman"/>
        <family val="1"/>
        <charset val="238"/>
      </rPr>
      <t>. Stup je sa gornje strane zatvoren sa zavarenom zaobljenom podnicom. Donja strana je izrađena od dva komada tako da je stupić moguće vaditi sa bravicom za zaključavanje. Sve varove treba izbrusiti i fino polirati. Obračun po komadu komplet ugrađenog stupa.</t>
    </r>
  </si>
  <si>
    <r>
      <t xml:space="preserve">Dobava, izrada, doprema fco Poreč </t>
    </r>
    <r>
      <rPr>
        <b/>
        <sz val="11"/>
        <color rgb="FF000000"/>
        <rFont val="Times New Roman"/>
        <family val="1"/>
        <charset val="238"/>
      </rPr>
      <t>pomičnih metalnih zaštitnih stupića</t>
    </r>
    <r>
      <rPr>
        <sz val="11"/>
        <color rgb="FF000000"/>
        <rFont val="Times New Roman"/>
        <family val="1"/>
        <charset val="238"/>
      </rPr>
      <t xml:space="preserve"> promjera 100 mm, visine od tla 500 mm (svjetla visina) plus 250 mm (u betonskom temelju), izrađenog od inoxa tipa </t>
    </r>
    <r>
      <rPr>
        <b/>
        <sz val="11"/>
        <color rgb="FF000000"/>
        <rFont val="Times New Roman"/>
        <family val="1"/>
        <charset val="238"/>
      </rPr>
      <t>AISI C 316</t>
    </r>
    <r>
      <rPr>
        <sz val="11"/>
        <color rgb="FF000000"/>
        <rFont val="Times New Roman"/>
        <family val="1"/>
        <charset val="238"/>
      </rPr>
      <t>. Stup je sa gornje strane zatvoren sa zavarenom zaobljenom podnicom. Donja strana je izrađena od dva komada tako da je stupić moguće vaditi sa bravicom za zaključavanje. Sve varove treba izbrusiti i fino polirati, te premazati zaštitnim premazom zbog ugradnje na području u blizini mora. Obračun po komadu komplet ugrađenog stupa.</t>
    </r>
  </si>
  <si>
    <r>
      <t xml:space="preserve">Dobava, izrada i doprema fco Poreč </t>
    </r>
    <r>
      <rPr>
        <b/>
        <sz val="11"/>
        <color rgb="FF000000"/>
        <rFont val="Times New Roman"/>
        <family val="1"/>
        <charset val="238"/>
      </rPr>
      <t>pomičnih metalnih zaštitnih stupića</t>
    </r>
    <r>
      <rPr>
        <sz val="11"/>
        <color rgb="FF000000"/>
        <rFont val="Times New Roman"/>
        <family val="1"/>
        <charset val="238"/>
      </rPr>
      <t xml:space="preserve"> promjera 100 mm, visine od tla 1000 mm (svjetla visina) plus 250 mm (u betonskom temelju), izrađenog od inoxa tipa </t>
    </r>
    <r>
      <rPr>
        <b/>
        <sz val="11"/>
        <color rgb="FF000000"/>
        <rFont val="Times New Roman"/>
        <family val="1"/>
        <charset val="238"/>
      </rPr>
      <t>AISI C 304</t>
    </r>
    <r>
      <rPr>
        <sz val="11"/>
        <color rgb="FF000000"/>
        <rFont val="Times New Roman"/>
        <family val="1"/>
        <charset val="238"/>
      </rPr>
      <t>. Stup je sa gornje strane zatvoren sa zavarenom zaobljenom podnicom. Donja strana je izrađena od dva komada tako da je stupić moguće vaditi sa bravicom za zaključavanje. Sve varove treba izbrusiti i fino polirati. Obračun po komadu komplet ugrađenog stupa.</t>
    </r>
  </si>
  <si>
    <r>
      <t xml:space="preserve">Dobava, izrada, doprema fco Poreč </t>
    </r>
    <r>
      <rPr>
        <b/>
        <sz val="11"/>
        <color rgb="FF000000"/>
        <rFont val="Times New Roman"/>
        <family val="1"/>
        <charset val="238"/>
      </rPr>
      <t>pomičnih metalnih zaštitnih stupića</t>
    </r>
    <r>
      <rPr>
        <sz val="11"/>
        <color rgb="FF000000"/>
        <rFont val="Times New Roman"/>
        <family val="1"/>
        <charset val="238"/>
      </rPr>
      <t xml:space="preserve"> promjera 100 mm, visine od tla 1000 mm (svjetla visina) plus 250 mm (u betonskom temelju), izrađenog od inoxa tipa </t>
    </r>
    <r>
      <rPr>
        <b/>
        <sz val="11"/>
        <color rgb="FF000000"/>
        <rFont val="Times New Roman"/>
        <family val="1"/>
        <charset val="238"/>
      </rPr>
      <t>AISI C 316</t>
    </r>
    <r>
      <rPr>
        <sz val="11"/>
        <color rgb="FF000000"/>
        <rFont val="Times New Roman"/>
        <family val="1"/>
        <charset val="238"/>
      </rPr>
      <t>. Stup je sa gornje strane zatvoren sa zavarenom zaobljenom podnicom. Donja strana je izrađena od dva komada tako da je stupić moguće vaditi sa bravicom za zaključavanje. Sve varove treba izbrusiti i fino polirati, te premazati zaštitnim premazom zbog ugradnje na području u blizini mora. Obračun po komadu komplet ugrađenog stupa.</t>
    </r>
  </si>
  <si>
    <t>e)</t>
  </si>
  <si>
    <t>Ugradnja stupića</t>
  </si>
  <si>
    <t>46.</t>
  </si>
  <si>
    <t xml:space="preserve">Dobava, izrada, doprema fco Poreč Graničnik visine dužine 7,4 m i visine 4,0 m; za vozila do 2,2 metara visine - izrađen od Fe konstrukcije, cijevi 120x120mm, debljina stijenke 5/3, sa potrebnim oznakama i znakovima u reflektirajućoj foliji 1.klase  </t>
  </si>
  <si>
    <t xml:space="preserve">b)Ugradnja graničnika visine uključuje iskop  2 rupe dubine 100 cm sa pravilno zasječenim stranicama i poravnatim dnom dimenzija 100cm x 100 cm te njegovo betoniranje.  </t>
  </si>
  <si>
    <t>48.</t>
  </si>
  <si>
    <r>
      <t>Dobava, izrada, doprema i ugradnja fco Poreč, solarnog ugradbenog LED markera</t>
    </r>
    <r>
      <rPr>
        <b/>
        <sz val="11"/>
        <color rgb="FF000000"/>
        <rFont val="Times New Roman"/>
        <family val="1"/>
        <charset val="238"/>
      </rPr>
      <t xml:space="preserve"> (K02-2) </t>
    </r>
    <r>
      <rPr>
        <sz val="11"/>
        <color rgb="FF000000"/>
        <rFont val="Times New Roman"/>
        <family val="1"/>
        <charset val="238"/>
      </rPr>
      <t>promjera 133 mm. Marker je izrađen od aluminijskog kućišta (lijevanog) sa zaštitnim staklenim dijelom sa gornje strane. Napajanje vlastito putem ugrađenog fotonaponskog modula. Sastoji se od 3 LED diode bijele boje sa svake strane koje svijetle konstantno - obostrano. Marker radi samo noću, samostalnim uključivanjem i isključivanjem. Opterećenje pod pritiskom minimalno 25 t/m</t>
    </r>
    <r>
      <rPr>
        <sz val="11"/>
        <color theme="1"/>
        <rFont val="Calibri"/>
        <family val="2"/>
        <charset val="238"/>
        <scheme val="minor"/>
      </rPr>
      <t>².</t>
    </r>
    <r>
      <rPr>
        <sz val="11"/>
        <color rgb="FF000000"/>
        <rFont val="Times New Roman"/>
        <family val="1"/>
        <charset val="238"/>
      </rPr>
      <t xml:space="preserve"> Nije potrebno održavanje.
Baterija mora izdržati minimalno 2 godine. Ugradnja se vrši strojnim bušenjem okrugle rupe, čišćenje i ljepljenje markera posebnim ljepilom kako opisuje proizvođač u priručniku za ugradnju.</t>
    </r>
  </si>
  <si>
    <t>49.</t>
  </si>
  <si>
    <t xml:space="preserve">Dobava, izrada, doprema fco Poreč LED treptači D200 sa konst. napajanjem na JR (AC-DC)
Sistem se sastoji od 2 LED treptača fi200mm Flashled male potrošnje i velike jakosti svjetla i sustava AC-DC za konstantno napajanje (metalni ormarić, akumulator 18Ah, upravljačka jedinica S600 te regulator punjenja sa foto senzorom za automatsku regulaciju jačine svjetlosnog snopa). Sustav za konstantno napajanje koristi struju iz javne rasvjete. Cijeli sistem radi 24h dnevno ili samo noću. Nije potrebno održavanje.
Sustav u skladu sa europskom normom EN12352 klasa L9M/L9H  
</t>
  </si>
  <si>
    <t>Ugradnja kompleta</t>
  </si>
  <si>
    <t>50.</t>
  </si>
  <si>
    <t>Dobava, izrada, doprema i ugradnja fco Poreč, pomičnog metalnog stupića fi 60 (kao tip Červar Porat), visine 1200 mm, obojan temeljnom bojom i završna bijela.</t>
  </si>
  <si>
    <t>Dobava, izrada, doprema i ugradnja fco Poreč, pomičnog metalnog stupića fi 60 (kao tip St. Vergotini), visine 1260 mm, s kuglom na vrhu i donjim dijelom predviđenim za postavu lokota , obojan temeljnom bojom i završna bijela.</t>
  </si>
  <si>
    <t>53.</t>
  </si>
  <si>
    <t>Dobava, izrada, doprema fco Poreč Ploče za označavanje opasnog zavoja K11-1,  klasa RA3, dimenzije 50 x 50 cm.</t>
  </si>
  <si>
    <t>54.</t>
  </si>
  <si>
    <t>Dobava i doprema fco Poreč betonskih čunjeva - polukugla sa postoljem, kao tipa BAROK. Dimenzije: 48 cm x 48 cm x 48 cm. Težina cca 150 kg</t>
  </si>
  <si>
    <t>Komplet ugradnja betonskih čunjeva - polukugla sa postoljem, kao tipa BAROK. Stavka podrazumjeva lijepljenje dijelova betonskih čunjeva posebnim ljepilom za beton, ugradnja sidrišta kroz cijeli čunj te njena montaža i fiksiranje ljepilom na mjesto po odabiru investitora.</t>
  </si>
  <si>
    <t>55.</t>
  </si>
  <si>
    <t>Dobava i doprema fco Poreč betonskih polukugla bez postolja (gornji dio), kao tipa BAROK. Dimenzije: 25 cm x 48 cm x 48 cm. Težina cca 45 kg.</t>
  </si>
  <si>
    <t>Komplet ugradnja betonskih polukugla bez postolja, kao tipa BAROK. Stavka podrazumjeva njenu montažu i fiksiranje ljepilom na mjesto po odabiru investitora.</t>
  </si>
  <si>
    <t>56.</t>
  </si>
  <si>
    <t>Dobava, izrada, doprema i fco Poreč, K01 smjerokazni stupići</t>
  </si>
  <si>
    <t>57.</t>
  </si>
  <si>
    <t xml:space="preserve">Dobava, izrada, doprema fco Poreč Dispenzer  PET za PVC vrećice. Izrađen od čelika debljine stjenke 1,2 mm obojano pečenom bojom sa prihvatom za stup fi 60 mm, kapaciteta 50 vrećica. </t>
  </si>
  <si>
    <t>Ugradnja Dispenzera</t>
  </si>
  <si>
    <t>58.</t>
  </si>
  <si>
    <r>
      <t xml:space="preserve">Dobava, izrada, doprema fco Poreč Prometnog markera </t>
    </r>
    <r>
      <rPr>
        <b/>
        <sz val="11"/>
        <color rgb="FF000000"/>
        <rFont val="Times New Roman"/>
        <family val="1"/>
        <charset val="238"/>
      </rPr>
      <t>( K22 )</t>
    </r>
    <r>
      <rPr>
        <sz val="11"/>
        <color rgb="FF000000"/>
        <rFont val="Times New Roman"/>
        <family val="1"/>
        <charset val="238"/>
      </rPr>
      <t xml:space="preserve"> visine </t>
    </r>
    <r>
      <rPr>
        <b/>
        <sz val="11"/>
        <color rgb="FF000000"/>
        <rFont val="Times New Roman"/>
        <family val="1"/>
        <charset val="238"/>
      </rPr>
      <t>H30 cm</t>
    </r>
    <r>
      <rPr>
        <sz val="11"/>
        <color rgb="FF000000"/>
        <rFont val="Times New Roman"/>
        <family val="1"/>
        <charset val="238"/>
      </rPr>
      <t xml:space="preserve"> komplet s gumenim. Ugrađuje se na način da se pričvrsti s 2 odgovarajuća vijka s umecima te po potrebi dodatno zaljepi dvokoponentnim ljepilom za gumu.</t>
    </r>
  </si>
  <si>
    <t>Ugradnja Prometnog markera</t>
  </si>
  <si>
    <t>59.</t>
  </si>
  <si>
    <t xml:space="preserve">Dobava i doprema fco Poreč PVC pomićnog stupića kao tipa FLEXPIN H75.
Izrađen od mekane plastike, reflektirajuće oznake u 2.kl. folije marke 3M. Sastoji se od dva dijela, stupića fi80x750mm i baze dimenzija fi210mm međusobno povezanih elastičnim nitima. Stupić je moguće brzo odvojiti od baze jednostavnim okretom u jednu stranu. Težina 2kg.
</t>
  </si>
  <si>
    <t>Ugradnja stupića, elemete za ugradnju uračunati u cijenu.</t>
  </si>
  <si>
    <t>60.</t>
  </si>
  <si>
    <t xml:space="preserve">Dobava i doprema fco Poreč PVC fiksnog stupić kao tipa FLEXPIN H75.
Izrađen od mekane plastike, reflektirajuće oznake u 2.kl. folije marke 3M tipa HI Flexible. Sastoji se od dva dijela, stupića fi80x750mm i baze dimenzija fi210mm. Težina 2kg. 
</t>
  </si>
  <si>
    <t>61.</t>
  </si>
  <si>
    <t xml:space="preserve">Dobava i  doprema fco Poreč PZ K06 polukružni sa unutarnjim LED osvjetljenjem.
Izrađen od Al kućišta i translucentne plastične površine, uk. dimenzija 300x500x160mm polukružnog oblika. Na znak se aplicira reflektirajuća folija marke 3M tipa HI-translucent (2.kl.). Sa stražnje stzrane nalaze se AL „C“ prihvati putem kojih se znak pričvršćuje na stup. U unutrašnjosti znaka nalazi se izvor svjetlosti u LED tehnologiji, potrošnja 7W, napajanje 220Vac (12Vdc). 
Znak je u skladu sa europskom normom EN12899.
</t>
  </si>
  <si>
    <t>Ugradnja znaka</t>
  </si>
  <si>
    <t>62.</t>
  </si>
  <si>
    <t xml:space="preserve">Dobava, izrada, doprema fco Poreč Led Box. 
Kutija dim.600x210mm, izrađena od Fe lima, zaštićenog od korozije metodom elektrostatskog cinčanja, te  završno obojana prašnom bojom tamno sive nijanse. Na kutiju su pričvršćena dva komada LED treptača promjera 200mm, tipa B200. U unutarnjem dijelu kutije nalazi se upravljačka jedinica sa više mogućnosti rada treptača.
</t>
  </si>
  <si>
    <t>Ugradnja fco Poreč Led Box</t>
  </si>
  <si>
    <t>63.</t>
  </si>
  <si>
    <t xml:space="preserve">Dobava, izrada, doprema fco Poreč Sustava za konstantno napajanje AC/DC 18Ah.
El. Transformator AC-DC 230ac-12/48Vdc smješten u ormariću zaštite IP68 koji se montira na stup. U ormariću su smješteni još akumulator (18Ah) i upravljačka jedinica, tj. regulator napajanja što sve zajedno omogućuje neprekidan rad trošila. Napaja se noću odnosno kad se uključi javna rasvjeta. Sustav radi 24h dnevno i nije potrebno održavanje. Minimalni životni vijek akumulatora 3 godine.
Napomena: dovod električne energije (220Vac) do mjesta postave kao i kabelsku povezivost između oba stupa sa prometnim znakom osigurava naručitelj.
</t>
  </si>
  <si>
    <t>Ugradnja Sustava za konstantno napajanje AC/DC 18Ah.</t>
  </si>
  <si>
    <t>64.</t>
  </si>
  <si>
    <t>Dobava, izrada, doprema fco Poreč, stupić kao tip HOSPITALET, Cauflex - fleksibilni s reflektirajućom trakom, fiksni. Dimenzije fi 100, visine 990 cm.</t>
  </si>
  <si>
    <t>65.</t>
  </si>
  <si>
    <t>Dobava, izrada, doprema fco Poreč, stupić kao tip HOSPITALET, Cauflex - fleksibilni s reflektirajućom trakom, rasklopni. Dimenzije fi 100, visine 990 cm.</t>
  </si>
  <si>
    <t>66.</t>
  </si>
  <si>
    <t>Dobava, izrada, doprema fco Poreč, PČ stup fi60x1500mm sa okastim vijcima M10 mm
Izrađen od okrugle čelične cijevi (tipa čelika S235JR) promjera 60mm zaštićen od korozije metodom vrućeg cinčanja. Životni vijek cijevi min. 15 godina. U cijenu uračunat PVC čep te 2 kom okasta vijka M10 mm
Cijevi se proizvode prema europskim noramama UNI EN10204 2.2, EN10219 i EN10240 za zaštitu vrućim cinčanjem (Hot dip Galvanizing).</t>
  </si>
  <si>
    <t>Ugradnja stupića PČ stup fi60x1500mm sa okastim vijcima M10 mm u betonski temelj i postava PČ lanac DIN 763 dim. Fi 6 mm</t>
  </si>
  <si>
    <t>67.</t>
  </si>
  <si>
    <t>Dobava, izrada, doprema fco Poreč,PČ lanac DIN 763 dim. Fi 6 mm - toplocinčano</t>
  </si>
  <si>
    <t>Ugradnja lanca</t>
  </si>
  <si>
    <t>68.</t>
  </si>
  <si>
    <t>Dobava, izrada, doprema fco Poreč,PČ škopac – ravni dim. 8 mm - toplocinčano</t>
  </si>
  <si>
    <t>Ugradnja škopca</t>
  </si>
  <si>
    <t>69.</t>
  </si>
  <si>
    <t>Dobava, doprema postolja težine 28 kg za privremenu postavu signalizacije.</t>
  </si>
  <si>
    <t>a</t>
  </si>
  <si>
    <t>70.</t>
  </si>
  <si>
    <t>Postava postolja 28 kg</t>
  </si>
  <si>
    <t>71.</t>
  </si>
  <si>
    <t xml:space="preserve">Dobava doprema fco Poreč PVC fiksnog stupića kao tipa T-FLEX.
Izrađen od mekane plastike narančaste boje, reflektirajuće oznake u II.kl. folije marke 3M. Dimenzije stupića fi80(baza210)x760mm. Težina 2,5kg. </t>
  </si>
  <si>
    <t>Ugradnja stupića, elemente za ugradnju uračunati u cijenu</t>
  </si>
  <si>
    <t>74.</t>
  </si>
  <si>
    <t xml:space="preserve">Dobava, treptača fi200mm kao tipa B201
Jednostrano treptajuće žuto svjetlo promjera 200mm za naglašavanje prometnog znaka. Napajanje 12V, 0,65A s izraženom jakosti svjetlosnog snopa (500cd). Treptač ima PČ prihvat za stup ili se direktno fiksira za ploču putem vijaka. Vanjski način upravljanja. U skladu sa europskom normom EN12352 klase L8H. 
</t>
  </si>
  <si>
    <t>Ugradnja treptača</t>
  </si>
  <si>
    <t>75.</t>
  </si>
  <si>
    <t xml:space="preserve">Dobava i ugradnja FeZn konstrukcije/monostupa za postavu ploča. 
Sastoji se od nosivog okruglog ili kvadratnog stupa promjera 130mm/200x150mm, horizontalne grede, vertikalnih nosača ploče te ankera za ugradnju. Sve je izrađeno od čelika tipa S235JR i zaštićeno od korozije metodom vrućeg cinčanja te završno obojano u boji ploče,  siva RAL +/-7016 mat površine. U sklopu konstrukcije nalaze se svi pripadajući vezni elementi za ugradnju i montažu ploče.
</t>
  </si>
  <si>
    <t>76.</t>
  </si>
  <si>
    <t>Dobava, izvedba i ugradnja taktilnih elemenata za popravak taktilne površine izvan građevine, izrađeni od inoxa tipa AISI C 316.
Taktilni elementi se postavljaju na mjesto nedostajućih ili oštećenih taktilnih elemenata  na taktilnoj stazi u gradu Poreču-Parenzo. Stazu čine taktilne crte za vođenje i taktilna polja upozorenja. Taktilna staza izvodi se od pojedinačnih elemenata taktilnih površina - vodilica i čepova. Vodilice i čepovi ugrađuju se u podlogu pojedinačno, izdignuti su od površine maksimalno do 5 mm, a izrađeni su od trajnih materijala inoxa i protuklizne ispune u crvenoj boji. Moraju biti jednakih dimenzija kao postojeći taktilni elementi, čep promjera 30mm, vodilica 300x22mm. Na podlogu se pričvršćuju zabušivanjem (sidrenjem) prema uputama proizvođača.  
Obračun po komadu ugrađenih taktilnih elemenata. Stavka uključije sav rad i materijal, sve do potpune funkcionalnosti.</t>
  </si>
  <si>
    <t>taktilni elementi vodilice</t>
  </si>
  <si>
    <t>taktilni elementi čepovi</t>
  </si>
  <si>
    <t>77.</t>
  </si>
  <si>
    <t>Izrada protuklizne podloge na arhitektonskim barjerama. Stavka se sastoji od pripreme podloge, ćišćenje, šabloniranje i zaštita. Prajmeriranje, nanos i stvrdnjavanje protuklizne smjese boje  po odabiru investitora.</t>
  </si>
  <si>
    <t>78.</t>
  </si>
  <si>
    <t>Nabavka i isporuka utora za temeljenje stupova za montažu znakova kao tip RETENTION SYSTEM.</t>
  </si>
  <si>
    <t>Nabavka i isporuka utora za temeljenje tip kao RS76 ili jednakovrijedan proizvod. Utor promjera 76 mm, visine 300 mm. Utor u skladu s HRN EN40, HRN EN124 i HRN EN12767</t>
  </si>
  <si>
    <t>Nabavka i isporuka utora za temeljenje tip kao RS76 ili jednakovrijedan proizvod. Utor promjera 76 mm, visine 600 mm. Utor u skladu s HRN EN40, HRN EN124 i HRN EN12767</t>
  </si>
  <si>
    <t>Nabavka i isporuka utora za temeljenje tip kao RS60 ili jednakovrijedan proizvod. Utor promjera 60 mm, visine 300 mm. Utor u skladu s HRN EN40, HRN EN124 i HRN EN12767</t>
  </si>
  <si>
    <t>Nabavka i isporuka utora za temeljenje tip kao RS60 ili jednakovrijedan proizvod. Utor promjera 60 mm, visine 600 mm. Utor u skladu s HRN EN40, HRN EN124 i HRN EN12767</t>
  </si>
  <si>
    <t>Ugradnja utora za temeljenje stupove suklatno uputstvu proizvođača/dobavljača</t>
  </si>
  <si>
    <t>79.</t>
  </si>
  <si>
    <t xml:space="preserve">Dobava, doprema fco Poreč, Gumeni rubnjak „CURBFIX“ h- 60 cm. 
Gumena baza crne boje sa 2 umetka žute ref. Trake. Na bazi je fiksiran gumeni cilindrični tulac crvene boje sa umecima bijele ref. Folije u 2. Klasi refleksije. Dimenzija postolja je h-5 cm l-90 cm i š- 29 cm. Stupić dimenzije h-65 cm fi 7,5 cm. Masa elemenata 13,5 kg. Vezni elementi uključeni u cijenu. 
</t>
  </si>
  <si>
    <t>Ugradnja Gumeni rubnjak „CURBFIX“, elemente za ugradnju uračunati u cijenu</t>
  </si>
  <si>
    <t>80.</t>
  </si>
  <si>
    <t>Nabava, isporuka i montaža FeZn elementa za suhu ugradnju stupa fi60mm za stalne prometne znakove</t>
  </si>
  <si>
    <t>FeZn element tipa TSKS003 za fiksiranje stupa za asfaltnu podlogu. U stavku uključeno postavljanje putem 3 specijalna klina dužine 750 mm, te fiksiranje stupa na element.</t>
  </si>
  <si>
    <t>FeZn element tipa TSKS001 za fiksiranje stupa na bankinu ili zemljanu podlogu. U stavku uključeno postavljanje putem 3 specijalne cijevi fi30 mm dužine 1000 mm, te fiksiranje stupa na element.</t>
  </si>
  <si>
    <t>Nabava i isporuka FeZn pokrova/rozeta za element TSKS. U stavku uključena postava na stup.</t>
  </si>
  <si>
    <t>81.</t>
  </si>
  <si>
    <t xml:space="preserve">Dobava, doprema i ugradnja fco Poreč, Gumenog cilindričnog tuljka za „CURBFIX“ h- 60 cm. 
Gumeni cilindrični tulac crvene boje sa umecima bijele ref. Folije u 2. Klasi refleksije. Stupić dimenzije h-65 cm fi 7,5 cm
</t>
  </si>
  <si>
    <t>82.</t>
  </si>
  <si>
    <r>
      <t xml:space="preserve">Izrada, doprema i montaža putokaza pješačke signalizacije, dimenzije 60 x 15 cm, Al ploča debljina lima min. 2,0 mm, obojana pečenom bojom, oslikana cutout tehnikom visikokvalitetnom reflektirajućom cast folijom, mat </t>
    </r>
    <r>
      <rPr>
        <b/>
        <sz val="11"/>
        <color rgb="FF000000"/>
        <rFont val="Times New Roman"/>
        <family val="1"/>
        <charset val="238"/>
      </rPr>
      <t>smeđa</t>
    </r>
    <r>
      <rPr>
        <sz val="11"/>
        <color rgb="FF000000"/>
        <rFont val="Times New Roman"/>
        <family val="1"/>
        <charset val="238"/>
      </rPr>
      <t xml:space="preserve"> boja (tip turistička signalizacija) garancije min. 5 godina -</t>
    </r>
    <r>
      <rPr>
        <b/>
        <sz val="11"/>
        <color rgb="FF000000"/>
        <rFont val="Times New Roman"/>
        <family val="1"/>
        <charset val="238"/>
      </rPr>
      <t xml:space="preserve"> jednostran</t>
    </r>
    <r>
      <rPr>
        <sz val="11"/>
        <color rgb="FF000000"/>
        <rFont val="Times New Roman"/>
        <family val="1"/>
        <charset val="238"/>
      </rPr>
      <t xml:space="preserve">, s čepom za bočno zatvaranje putokaza.                                                                                                          Natpis fontom Corbel regular u prljavo bijeloj boji (RAL 1013).                                                   Oznaka djelatnosti veličine 45 x 45 mm.                                                                                          Obračun po komadu ugrađenog putokaza.      </t>
    </r>
  </si>
  <si>
    <t>83.</t>
  </si>
  <si>
    <r>
      <t xml:space="preserve">Izrada, doprema i montažaputokaza pješačke signalizacije, dimenzije  60 x 15 cm, Al ploča debljina lima min. 2,0 mm, obojana pečenom bojom, oslikana cutout tehnikom visikokvalitetnom reflektirajućom cast folijom, boja mat </t>
    </r>
    <r>
      <rPr>
        <b/>
        <sz val="11"/>
        <color rgb="FF000000"/>
        <rFont val="Times New Roman"/>
        <family val="1"/>
        <charset val="238"/>
      </rPr>
      <t>siva</t>
    </r>
    <r>
      <rPr>
        <sz val="11"/>
        <color rgb="FF000000"/>
        <rFont val="Times New Roman"/>
        <family val="1"/>
        <charset val="238"/>
      </rPr>
      <t xml:space="preserve"> antracit (RAL 7016), garancije min. 5 godina - </t>
    </r>
    <r>
      <rPr>
        <b/>
        <sz val="11"/>
        <color rgb="FF000000"/>
        <rFont val="Times New Roman"/>
        <family val="1"/>
        <charset val="238"/>
      </rPr>
      <t>jednostrana</t>
    </r>
    <r>
      <rPr>
        <sz val="11"/>
        <color rgb="FF000000"/>
        <rFont val="Times New Roman"/>
        <family val="1"/>
        <charset val="238"/>
      </rPr>
      <t xml:space="preserve">, s čepom za bočno zatvaranje putokaza.                                                                         Natpis fontom Corbel regular u prljavo bijeloj boji (RAL 1013), veličine 40 mm.                                                                                                                   Oznaka djelatnosti veličine 45 x 45 mm.                                                                Obračun po komadu ugrađenog putokaza.     </t>
    </r>
  </si>
  <si>
    <t>84.</t>
  </si>
  <si>
    <r>
      <t xml:space="preserve">Izrada, doprema i montaža putokaza pješačke signalizacije, dimenzije  60 x 15 cm, Al ploča debljina lima min. 2,0 mm, obojana pečenom bojom, oslikana cutout tehnikom visikokvalitetnom reflektirajućom cast folijom, mat </t>
    </r>
    <r>
      <rPr>
        <b/>
        <sz val="11"/>
        <color rgb="FF000000"/>
        <rFont val="Times New Roman"/>
        <family val="1"/>
        <charset val="238"/>
      </rPr>
      <t>smeđa</t>
    </r>
    <r>
      <rPr>
        <sz val="11"/>
        <color rgb="FF000000"/>
        <rFont val="Times New Roman"/>
        <family val="1"/>
        <charset val="238"/>
      </rPr>
      <t xml:space="preserve"> boja (turistička signalizacija) garancije 5 godina - </t>
    </r>
    <r>
      <rPr>
        <b/>
        <sz val="11"/>
        <color rgb="FF000000"/>
        <rFont val="Times New Roman"/>
        <family val="1"/>
        <charset val="238"/>
      </rPr>
      <t>dvostrana</t>
    </r>
    <r>
      <rPr>
        <sz val="11"/>
        <color rgb="FF000000"/>
        <rFont val="Times New Roman"/>
        <family val="1"/>
        <charset val="238"/>
      </rPr>
      <t xml:space="preserve">, s čepom za bočno zatvaranje putokaza.                                                                                     Natpis fontom Corbel regular u prljavo bijeloj boji (RAL 1013), veličine 40 mm.                                                                                                                 Oznaka djelatnosti veličine 45 x 45 mm.                                                                  Obračun po komadu ugrađenog putokaza.        </t>
    </r>
  </si>
  <si>
    <r>
      <t>Izrada, doprema i montaža putokaza pješačke signalizacije, dimenzije  60 x 15 cm, Al ploča debljina lima min. 2,0 mm, obojana pečenom bojom, oslikana cutout tehnikom visikokvalitetnom reflektirajućom cast folijom, boja mat</t>
    </r>
    <r>
      <rPr>
        <b/>
        <sz val="11"/>
        <color rgb="FF000000"/>
        <rFont val="Times New Roman"/>
        <family val="1"/>
        <charset val="238"/>
      </rPr>
      <t xml:space="preserve"> siva</t>
    </r>
    <r>
      <rPr>
        <sz val="11"/>
        <color rgb="FF000000"/>
        <rFont val="Times New Roman"/>
        <family val="1"/>
        <charset val="238"/>
      </rPr>
      <t xml:space="preserve"> antracit (RAL 7016) garancijemin.  5 godina -  </t>
    </r>
    <r>
      <rPr>
        <b/>
        <sz val="11"/>
        <color rgb="FF000000"/>
        <rFont val="Times New Roman"/>
        <family val="1"/>
        <charset val="238"/>
      </rPr>
      <t>dvostrana</t>
    </r>
    <r>
      <rPr>
        <sz val="11"/>
        <color rgb="FF000000"/>
        <rFont val="Times New Roman"/>
        <family val="1"/>
        <charset val="238"/>
      </rPr>
      <t xml:space="preserve">, s čepom za bočno zatvaranje putokaza.                                                                          Natpis fontom Corbel regular u prljavo bijeloj boji (RAL 1013), veličine 40 mm.                                                                                                                  Oznaka djelatnosti veličine 45 x 45 mm.                                                                   Obračun po komadu ugrađenog putokaza.              </t>
    </r>
  </si>
  <si>
    <t>85.</t>
  </si>
  <si>
    <t xml:space="preserve">Izrada, doprema i montaža okruglih aluminijskih stupova, dimenzije ø90 mm, svijetle visine 3,00 m, min. debljine lima 2,00 mm, obojen plastificiranom bojom, siva antracit (RAL 7016) s poklopcem na vrhu s utorima za ugradnju putokaza, garancije min. 5 godina.                                                                                                        Predvidjeti dvije mogućnosti ugradnje ovisno o mikrolokaciji i uvjetu konzervatora:                                                                                                                      - ugradnja stupa na anker pričvršćen u postojeći parter bušenjem i pripadajučim vijcima isti mora biti izrađen od pocinčanog čelika ili materijala jače čvrstoće od aluminija koji podnosi jača naprazanja (otpornost na vjetar) i ne korodira.                                                                                                                   - ugradnja bušenjem rupa u kameno popločenje (min. dubine 50 cm) i betoniranje, u tom slučaju predvidjeti veću dužini stupa za dubinu rupe koja mora biti u obliku kruga max. ø 100 mm u kamenom popločenju.                                                                                                Na dnu predvidjeti završnu ukrasnu maskicu (rozetu) u boji stupa koja bi prekrila spoj stupa i partera. Stup je izrađen na način da se u slučaju potrebe jednostavno izvrši promjena ili popravak putokaza i da ima mogučnost ugradnje tabela na minimalno 2 mjesta sa suprotnih strana, odnsno minimalno dvije kanalne mogućnosti usmjeravanja ploča. Ukoliko se postavlja jednostrano, prazan kanal predviđen za ugradnju potrebno je prikriti odgovarajučim umetkomu boji stupa. U cijenu stavke uračunati sav materijal i rad potreban za ugradnju stupa na postojeći parter.                                                             Obračun po komadu ugrađenog stupa.   </t>
  </si>
  <si>
    <t>86.</t>
  </si>
  <si>
    <t>87.</t>
  </si>
  <si>
    <t>Dobava, izrada i doprema fco Poreč pocinčane pješačke ograde od cijevi fi 60 mm sa poprečnom cijevi (crveno bijela upozoravajuća boja) pomična</t>
  </si>
  <si>
    <t>88.</t>
  </si>
  <si>
    <t>Dobava i isporuka PZ K24 PVC ograde New Jerseya crveno/bijeli</t>
  </si>
  <si>
    <t>89.</t>
  </si>
  <si>
    <t>Dobava, izrada i ugradnja fleksibilnog FeZn stupa fi 60 mm</t>
  </si>
  <si>
    <t>I</t>
  </si>
  <si>
    <t>UKUPNO VERTIKALNA SIGNALIZACIJA :</t>
  </si>
  <si>
    <r>
      <rPr>
        <b/>
        <sz val="11"/>
        <color rgb="FF000000"/>
        <rFont val="Times New Roman"/>
        <family val="1"/>
        <charset val="238"/>
      </rPr>
      <t>Brojač prometa (bluetooth).</t>
    </r>
    <r>
      <rPr>
        <sz val="11"/>
        <color rgb="FF000000"/>
        <rFont val="Times New Roman"/>
        <family val="1"/>
        <charset val="238"/>
      </rPr>
      <t xml:space="preserve">
Mobilni uređaj za mjerenje brojanje prometa, koji automatski mjeri podatke o prometu kao što su brzina, broj vozila, klasa vozila, smjer i razmak između vozila (cenzus prometa). Osnovni element sastoji se od punjive baterije s radarskim detektorom i pohranom podataka. Prikupljeni se podaci o prometu skidaju putem bluetooth veze te se obrađuju u grafičkom obliku (tablice, grafikoni i sl.). Brojač prometa može se montirati na različitim visinama uz rub ceste. 
Software uključen u cijenu.
Garancija na funkcionalnost u trajanju od min. 12 mjeseci.</t>
    </r>
  </si>
  <si>
    <t>II  VODORAVNA PROMETNA SIGNALIZACIJA</t>
  </si>
  <si>
    <t>Red br.</t>
  </si>
  <si>
    <t>VRSTA OZNAKE</t>
  </si>
  <si>
    <t>Jedinica mjere</t>
  </si>
  <si>
    <t>BOJA</t>
  </si>
  <si>
    <t xml:space="preserve">Bijela crta  </t>
  </si>
  <si>
    <t>puna (H01) širine 10 cm</t>
  </si>
  <si>
    <t>isprekidana (bruto) (H02) širine 10 cm</t>
  </si>
  <si>
    <t>puna (H01) širine 12 cm</t>
  </si>
  <si>
    <t>isprekidana (bruto) (H02) širine 12 cm</t>
  </si>
  <si>
    <t>puna (H01) širine 15 cm</t>
  </si>
  <si>
    <t>isprekidana (bruto) (H02) širine 15 cm</t>
  </si>
  <si>
    <t xml:space="preserve">Crta širine do 5 cm puna </t>
  </si>
  <si>
    <t>4.1.</t>
  </si>
  <si>
    <t xml:space="preserve">bijela </t>
  </si>
  <si>
    <t>4.2.</t>
  </si>
  <si>
    <t>žuta</t>
  </si>
  <si>
    <t xml:space="preserve">Pješački prijelazi </t>
  </si>
  <si>
    <t>5.1.</t>
  </si>
  <si>
    <t>bijela polja (H19)</t>
  </si>
  <si>
    <r>
      <t>m</t>
    </r>
    <r>
      <rPr>
        <vertAlign val="superscript"/>
        <sz val="11"/>
        <color rgb="FF000000"/>
        <rFont val="Times New Roman"/>
        <family val="1"/>
        <charset val="238"/>
      </rPr>
      <t>2</t>
    </r>
  </si>
  <si>
    <t>5.2.</t>
  </si>
  <si>
    <t>crvena polja</t>
  </si>
  <si>
    <t>5.3.</t>
  </si>
  <si>
    <t>biciklističko-pješački prijelaz (H20)</t>
  </si>
  <si>
    <t>Izrada polja za usmjeravanje prometa (bruto) - H28 - H35</t>
  </si>
  <si>
    <t xml:space="preserve">bijela polja </t>
  </si>
  <si>
    <t>žuta polja</t>
  </si>
  <si>
    <t xml:space="preserve">Žute linije </t>
  </si>
  <si>
    <t>7.1.</t>
  </si>
  <si>
    <t>7.2.</t>
  </si>
  <si>
    <t>7.3.</t>
  </si>
  <si>
    <t>7.4.</t>
  </si>
  <si>
    <t>7.5.</t>
  </si>
  <si>
    <t>7.6.</t>
  </si>
  <si>
    <t xml:space="preserve">Farbanje rubnjaka </t>
  </si>
  <si>
    <t>8.1.</t>
  </si>
  <si>
    <t>Segmenti crvene boje</t>
  </si>
  <si>
    <t>8.2.</t>
  </si>
  <si>
    <t>Segmenti bijele boje</t>
  </si>
  <si>
    <t xml:space="preserve">STOP crta zaustavljanja </t>
  </si>
  <si>
    <t>9.1.</t>
  </si>
  <si>
    <t>puna (H12)</t>
  </si>
  <si>
    <t>9.2.</t>
  </si>
  <si>
    <t>isprekidana (bruto) (H13)</t>
  </si>
  <si>
    <t xml:space="preserve">Izrada natpisa </t>
  </si>
  <si>
    <t>10.1.</t>
  </si>
  <si>
    <t>"STOP" (H39) (bijela)</t>
  </si>
  <si>
    <t>10.2.</t>
  </si>
  <si>
    <t>"TAXI" (H42) (žuta)</t>
  </si>
  <si>
    <t>10.3.</t>
  </si>
  <si>
    <t>"BUS" (H40) (žuta)</t>
  </si>
  <si>
    <t>10.4.</t>
  </si>
  <si>
    <t>"ŠKOLA" (H43) (bijela)</t>
  </si>
  <si>
    <t>10.5.</t>
  </si>
  <si>
    <t xml:space="preserve">"X" </t>
  </si>
  <si>
    <t>10.6.</t>
  </si>
  <si>
    <r>
      <t>"</t>
    </r>
    <r>
      <rPr>
        <u/>
        <sz val="11"/>
        <color rgb="FF000000"/>
        <rFont val="Times New Roman"/>
        <family val="1"/>
        <charset val="238"/>
      </rPr>
      <t>P</t>
    </r>
    <r>
      <rPr>
        <sz val="11"/>
        <color rgb="FF000000"/>
        <rFont val="Times New Roman"/>
        <family val="1"/>
        <charset val="238"/>
      </rPr>
      <t>" (prekriženo)</t>
    </r>
  </si>
  <si>
    <t xml:space="preserve">Izrada oznaka </t>
  </si>
  <si>
    <t>11.1.</t>
  </si>
  <si>
    <t>"invalid" (H48) (žuta)</t>
  </si>
  <si>
    <t>11.2.</t>
  </si>
  <si>
    <t>"bicikla" (H49) (bijela)</t>
  </si>
  <si>
    <t>11.3.</t>
  </si>
  <si>
    <t>"bicikla" (H49) (žuta)</t>
  </si>
  <si>
    <t>11.4.</t>
  </si>
  <si>
    <t>"pješaci"  (bijela)</t>
  </si>
  <si>
    <t>11.5.</t>
  </si>
  <si>
    <t>"djeca na cesti" (bijela)</t>
  </si>
  <si>
    <t>"pješačka zona" (bijela, plava)</t>
  </si>
  <si>
    <t>11.6.</t>
  </si>
  <si>
    <t>"Ograničenje brzine" (H45) dimenzije 2,6 x 4,00 m</t>
  </si>
  <si>
    <t>11.7.</t>
  </si>
  <si>
    <t>"Djeca na cesti"" (H46) dimenzije 2,6 x 5,00 m</t>
  </si>
  <si>
    <t>11.8.</t>
  </si>
  <si>
    <t>"Zona smirenog prometa" (H47) dimenzije 2,6 x 5,00 m</t>
  </si>
  <si>
    <t>11.9.</t>
  </si>
  <si>
    <t>"Ograničenje brzine" (H45) dimenzije 1,5 x 2,00 m</t>
  </si>
  <si>
    <t>11.10.</t>
  </si>
  <si>
    <t>"Djeca na cesti"" (H46) dimenzije 1,5 x 2,50 m</t>
  </si>
  <si>
    <t>11.11.</t>
  </si>
  <si>
    <t>"Zona smirenog prometa" (H47) dimenzije 1,5 x 2,50 m</t>
  </si>
  <si>
    <t>Izrada oznake "trokut upozorenja" dimenzije  1,50m x 2,00m (H51)</t>
  </si>
  <si>
    <t>Farbanje betonskih gljiva bijelom bojom</t>
  </si>
  <si>
    <t xml:space="preserve">Izrada kratkih oznaka parkirališta po mjestu u bijeloj boji, dimenzija 1,00 m x 1,00 m </t>
  </si>
  <si>
    <t>Obilježavanje autobusnog stajališta komplet (linije, oznake i natpis) (H54)</t>
  </si>
  <si>
    <t xml:space="preserve">Parkirališta po mjestu </t>
  </si>
  <si>
    <t>16.1.</t>
  </si>
  <si>
    <t>Bijela boja (H63)</t>
  </si>
  <si>
    <t>16.2.</t>
  </si>
  <si>
    <t>Plava boja</t>
  </si>
  <si>
    <t>16.3.</t>
  </si>
  <si>
    <t>Za invalide komplet (linije, otok i oznaka) žuta boja (H59a)</t>
  </si>
  <si>
    <t>16.4.</t>
  </si>
  <si>
    <t>Za motore (bijela boja)</t>
  </si>
  <si>
    <t>16.5.</t>
  </si>
  <si>
    <t>Za dostavu komplet (linije i oznaka) žuta boja</t>
  </si>
  <si>
    <t>16.6.</t>
  </si>
  <si>
    <t>Za taksi komplet (linije i natpis) žuta boja</t>
  </si>
  <si>
    <t>17.</t>
  </si>
  <si>
    <t>Strelice:</t>
  </si>
  <si>
    <t>17.1.</t>
  </si>
  <si>
    <t>jednosmjerne (H21a, H21b, H21c,H24, H25)</t>
  </si>
  <si>
    <t>17.2.</t>
  </si>
  <si>
    <t>dvosmjerne (H22a, H22b, H23a, H23b)</t>
  </si>
  <si>
    <t>17.3.</t>
  </si>
  <si>
    <t>trosmjernice (H22c)</t>
  </si>
  <si>
    <t>17.4.</t>
  </si>
  <si>
    <t>strelice sužavanja (H26)</t>
  </si>
  <si>
    <t>18.</t>
  </si>
  <si>
    <t xml:space="preserve">Natpis po slovu </t>
  </si>
  <si>
    <t>19.</t>
  </si>
  <si>
    <t>Zaustavni trokuti manji, dimenzija cca. 50cm x 50cm (boja) (H14)</t>
  </si>
  <si>
    <t>20.</t>
  </si>
  <si>
    <t>Linije igrališta (dimenzije igrališta standardne)</t>
  </si>
  <si>
    <t>20.1.</t>
  </si>
  <si>
    <t>malonogometno/ rukometno igralište - boja bijela, dim. cca. 40 x 20m</t>
  </si>
  <si>
    <t>20.2.</t>
  </si>
  <si>
    <t>košarkaško igralište, boja žuta, dim. cca. 28 x 14m</t>
  </si>
  <si>
    <t>PLASTIKA</t>
  </si>
  <si>
    <t>21.</t>
  </si>
  <si>
    <t>Izrada oznaka (plastika)</t>
  </si>
  <si>
    <t>21.1.</t>
  </si>
  <si>
    <t>21.2.</t>
  </si>
  <si>
    <t>21.3.</t>
  </si>
  <si>
    <t>21.4.</t>
  </si>
  <si>
    <t>21.5.</t>
  </si>
  <si>
    <t>21.6.</t>
  </si>
  <si>
    <t>Izrada bijele linije širine 12 cm (termoplastika)</t>
  </si>
  <si>
    <t xml:space="preserve">puna </t>
  </si>
  <si>
    <t>isprekidana (neto)</t>
  </si>
  <si>
    <t>vibrirajuća razdjelna linija za zvučno upozorenje (barette sistenm)</t>
  </si>
  <si>
    <t>puna - SPREJ termoplastika</t>
  </si>
  <si>
    <t>isprekidana (neto) - SPREJ termoplastika</t>
  </si>
  <si>
    <t>23.</t>
  </si>
  <si>
    <t>Pješački prijelazi (hladna plastika/ neto)</t>
  </si>
  <si>
    <t>STOP crta zaustavljanja (hladna plastika)</t>
  </si>
  <si>
    <t>24.1.</t>
  </si>
  <si>
    <t>Linija (neto)</t>
  </si>
  <si>
    <t>24.2.</t>
  </si>
  <si>
    <t>Trokut</t>
  </si>
  <si>
    <t>24.3.</t>
  </si>
  <si>
    <t>Zaustavni trokuti manji, dimenzija cca. 50cm x 50cm</t>
  </si>
  <si>
    <t>Strelice (hladna plastika):</t>
  </si>
  <si>
    <t>25.1.</t>
  </si>
  <si>
    <t>jednosmjerne</t>
  </si>
  <si>
    <t>25.2.</t>
  </si>
  <si>
    <t>dvosmjerne</t>
  </si>
  <si>
    <t>25.3.</t>
  </si>
  <si>
    <t>trosmjernice</t>
  </si>
  <si>
    <t>25.4.</t>
  </si>
  <si>
    <t xml:space="preserve">strelice sužavanja </t>
  </si>
  <si>
    <t>Izrada slovnih natpisa (hladna plastika)</t>
  </si>
  <si>
    <t>slovo</t>
  </si>
  <si>
    <t>Izrada polja za usmjeravanje prometa (hladna plastika/ neto)</t>
  </si>
  <si>
    <t>Zvučne, vibrirajuće trake za usporavanje prometa (2 sloja: donji sloj širine 20 cm, debljine cca. 5 mm. Gornji sloj je linija širine 12 cm i debljine cca. 4 mm)</t>
  </si>
  <si>
    <t>Izrada polja površine visokog trenja za smirivanje prometa (hladna plastika/ neto)</t>
  </si>
  <si>
    <t>29.1.</t>
  </si>
  <si>
    <t>za brzine do 30,00 km/h</t>
  </si>
  <si>
    <t>29.2.</t>
  </si>
  <si>
    <t>za brzine do 50,00 km/h</t>
  </si>
  <si>
    <t>29.3.</t>
  </si>
  <si>
    <t>za brzine do 70,00 km/h</t>
  </si>
  <si>
    <t>Označavanje biciklističkih staza (trokomponentna hladna plastika)</t>
  </si>
  <si>
    <t>Napomena (obavezno popuniti):</t>
  </si>
  <si>
    <t>1)</t>
  </si>
  <si>
    <t>Boja kojom će se izvoditi radovi (naziv)</t>
  </si>
  <si>
    <t>Garantni rok, minimalno 6 (šest) mjeseci</t>
  </si>
  <si>
    <t>BIJELA</t>
  </si>
  <si>
    <t>ŽUTA</t>
  </si>
  <si>
    <t>CRVENA</t>
  </si>
  <si>
    <t>2)</t>
  </si>
  <si>
    <t>Termoplastika kojom će se izvoditi radovi naziv)</t>
  </si>
  <si>
    <t>Garantni rok, minimalno 4 (četiri) godine</t>
  </si>
  <si>
    <t>KALUP</t>
  </si>
  <si>
    <t>SPREJ</t>
  </si>
  <si>
    <t>Hladna plastika kojom će se izvoditi radovi (naziv)</t>
  </si>
  <si>
    <t xml:space="preserve">        </t>
  </si>
  <si>
    <t>II</t>
  </si>
  <si>
    <t xml:space="preserve">UKUPNO VODORAVNA SIGNALIZACIJA: </t>
  </si>
  <si>
    <r>
      <t>Jedinična cijena (</t>
    </r>
    <r>
      <rPr>
        <b/>
        <sz val="11"/>
        <color rgb="FF000000"/>
        <rFont val="Calibri"/>
        <family val="2"/>
        <charset val="238"/>
      </rPr>
      <t>€</t>
    </r>
    <r>
      <rPr>
        <b/>
        <sz val="11"/>
        <color rgb="FF000000"/>
        <rFont val="Times New Roman"/>
        <family val="1"/>
        <charset val="238"/>
      </rPr>
      <t>)</t>
    </r>
  </si>
  <si>
    <r>
      <t>Ukupna cijena (</t>
    </r>
    <r>
      <rPr>
        <b/>
        <sz val="11"/>
        <color rgb="FF000000"/>
        <rFont val="Calibri"/>
        <family val="2"/>
        <charset val="238"/>
      </rPr>
      <t>€</t>
    </r>
    <r>
      <rPr>
        <b/>
        <sz val="11"/>
        <color rgb="FF000000"/>
        <rFont val="Times New Roman"/>
        <family val="1"/>
        <charset val="238"/>
      </rPr>
      <t>)</t>
    </r>
  </si>
  <si>
    <t xml:space="preserve">Količina </t>
  </si>
  <si>
    <t>Količina</t>
  </si>
  <si>
    <t>€</t>
  </si>
  <si>
    <t>SVEUKUPNA REKAPITULACIJA</t>
  </si>
  <si>
    <t>VERTIKALNA PROMETNA SIGNALIZACIJA:</t>
  </si>
  <si>
    <t>VODORAVNA PROMETNA SIGNALIZACIJA:</t>
  </si>
  <si>
    <t>I+II</t>
  </si>
  <si>
    <t>UKUPNO PROMETNA SIGNALIZACIJA:</t>
  </si>
  <si>
    <t>PDV (25%):</t>
  </si>
  <si>
    <t xml:space="preserve">SVEUKUPNO: </t>
  </si>
  <si>
    <t>PONUDITELJ:</t>
  </si>
  <si>
    <t xml:space="preserve">                                            NARUČITELJ: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</si>
</sst>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1]"/>
    <numFmt numFmtId="166" formatCode="&quot; &quot;#,##0&quot;    &quot;;&quot;-&quot;#,##0&quot;    &quot;;&quot; -&quot;00&quot;    &quot;;&quot; &quot;@&quot; &quot;"/>
    <numFmt numFmtId="167" formatCode="#,##0.00\ &quot;kn&quot;"/>
    <numFmt numFmtId="168" formatCode="&quot; &quot;#,##0.00&quot;    &quot;;&quot;-&quot;#,##0.00&quot;    &quot;;&quot; -&quot;00.00&quot;    &quot;;&quot; &quot;@&quot; &quot;"/>
    <numFmt numFmtId="169" formatCode="#,##0.00&quot; &quot;[$kn-41A]"/>
    <numFmt numFmtId="170" formatCode="#,##0.00\ [$EUR]"/>
  </numFmts>
  <fonts count="34">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i/>
      <sz val="12"/>
      <color rgb="FF000000"/>
      <name val="Times New Roman"/>
      <family val="1"/>
      <charset val="238"/>
    </font>
    <font>
      <b/>
      <sz val="11"/>
      <color rgb="FF000000"/>
      <name val="Times New Roman CE"/>
      <family val="1"/>
      <charset val="238"/>
    </font>
    <font>
      <i/>
      <u/>
      <sz val="12"/>
      <color rgb="FF000000"/>
      <name val="Times New Roman"/>
      <family val="1"/>
      <charset val="238"/>
    </font>
    <font>
      <b/>
      <sz val="11"/>
      <color rgb="FF000000"/>
      <name val="Times New Roman CE"/>
      <charset val="238"/>
    </font>
    <font>
      <sz val="11"/>
      <color rgb="FF000000"/>
      <name val="Times New Roman CE"/>
      <family val="1"/>
      <charset val="238"/>
    </font>
    <font>
      <sz val="11"/>
      <color rgb="FF000000"/>
      <name val="Times New Roman CE"/>
      <charset val="238"/>
    </font>
    <font>
      <sz val="11"/>
      <color theme="1"/>
      <name val="Times New Roman CE"/>
      <charset val="238"/>
    </font>
    <font>
      <sz val="11"/>
      <color rgb="FF000000"/>
      <name val="Times New Roman CE"/>
      <charset val="2"/>
    </font>
    <font>
      <sz val="11"/>
      <color rgb="FF000000"/>
      <name val="Symbol"/>
      <family val="1"/>
      <charset val="2"/>
    </font>
    <font>
      <b/>
      <sz val="11"/>
      <color rgb="FF000000"/>
      <name val="Times New Roman CE"/>
      <charset val="2"/>
    </font>
    <font>
      <sz val="10"/>
      <color rgb="FF000000"/>
      <name val="Arial"/>
      <family val="2"/>
      <charset val="238"/>
    </font>
    <font>
      <b/>
      <sz val="10"/>
      <color rgb="FF000000"/>
      <name val="Times New Roman CE"/>
      <family val="1"/>
      <charset val="238"/>
    </font>
    <font>
      <sz val="10"/>
      <color rgb="FF000000"/>
      <name val="Times New Roman CE"/>
      <family val="1"/>
      <charset val="238"/>
    </font>
    <font>
      <sz val="11"/>
      <color rgb="FF000000"/>
      <name val="Times New Roman"/>
      <family val="1"/>
      <charset val="238"/>
    </font>
    <font>
      <b/>
      <sz val="11"/>
      <color rgb="FF000000"/>
      <name val="Times New Roman"/>
      <family val="1"/>
      <charset val="238"/>
    </font>
    <font>
      <sz val="11"/>
      <name val="Times New Roman CE"/>
      <family val="1"/>
      <charset val="238"/>
    </font>
    <font>
      <sz val="10"/>
      <color rgb="FF000000"/>
      <name val="Times New Roman"/>
      <family val="1"/>
      <charset val="238"/>
    </font>
    <font>
      <sz val="11"/>
      <color rgb="FFFF0000"/>
      <name val="Times New Roman CE"/>
      <family val="1"/>
      <charset val="238"/>
    </font>
    <font>
      <i/>
      <sz val="10"/>
      <color rgb="FF000000"/>
      <name val="Times New Roman"/>
      <family val="1"/>
      <charset val="238"/>
    </font>
    <font>
      <i/>
      <sz val="10"/>
      <color theme="1"/>
      <name val="Times New Roman"/>
      <family val="1"/>
      <charset val="238"/>
    </font>
    <font>
      <b/>
      <sz val="11"/>
      <name val="Times New Roman CE"/>
      <family val="1"/>
      <charset val="238"/>
    </font>
    <font>
      <sz val="11"/>
      <name val="Calibri"/>
      <family val="2"/>
      <charset val="238"/>
      <scheme val="minor"/>
    </font>
    <font>
      <sz val="10"/>
      <name val="Times New Roman"/>
      <family val="1"/>
      <charset val="238"/>
    </font>
    <font>
      <b/>
      <sz val="11"/>
      <color rgb="FFFF0000"/>
      <name val="Times New Roman CE"/>
      <family val="1"/>
      <charset val="238"/>
    </font>
    <font>
      <sz val="10"/>
      <color rgb="FFFF0000"/>
      <name val="Times New Roman"/>
      <family val="1"/>
      <charset val="238"/>
    </font>
    <font>
      <b/>
      <sz val="12"/>
      <color rgb="FF000000"/>
      <name val="Times New Roman CE"/>
      <family val="1"/>
      <charset val="238"/>
    </font>
    <font>
      <vertAlign val="superscript"/>
      <sz val="11"/>
      <color rgb="FF000000"/>
      <name val="Times New Roman"/>
      <family val="1"/>
      <charset val="238"/>
    </font>
    <font>
      <u/>
      <sz val="11"/>
      <color rgb="FF000000"/>
      <name val="Times New Roman"/>
      <family val="1"/>
      <charset val="238"/>
    </font>
    <font>
      <b/>
      <sz val="11"/>
      <color rgb="FF000000"/>
      <name val="Calibri"/>
      <family val="2"/>
      <charset val="238"/>
    </font>
    <font>
      <b/>
      <i/>
      <u/>
      <sz val="12"/>
      <color rgb="FF000000"/>
      <name val="Times New Roman"/>
      <family val="1"/>
      <charset val="238"/>
    </font>
    <font>
      <b/>
      <sz val="11"/>
      <name val="Times New Roman"/>
      <family val="1"/>
      <charset val="238"/>
    </font>
  </fonts>
  <fills count="3">
    <fill>
      <patternFill patternType="none"/>
    </fill>
    <fill>
      <patternFill patternType="gray125"/>
    </fill>
    <fill>
      <patternFill patternType="solid">
        <fgColor rgb="FFFFFFFF"/>
        <bgColor rgb="FFFFFFFF"/>
      </patternFill>
    </fill>
  </fills>
  <borders count="10">
    <border>
      <left/>
      <right/>
      <top/>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238">
    <xf numFmtId="0" fontId="0" fillId="0" borderId="0" xfId="0"/>
    <xf numFmtId="0" fontId="3" fillId="0" borderId="0" xfId="0" applyFont="1" applyAlignment="1">
      <alignment horizontal="center" vertical="center" wrapText="1"/>
    </xf>
    <xf numFmtId="0" fontId="4" fillId="0" borderId="0" xfId="0" applyFont="1"/>
    <xf numFmtId="0" fontId="0" fillId="0" borderId="0" xfId="0" applyAlignment="1">
      <alignment horizontal="left" vertical="top"/>
    </xf>
    <xf numFmtId="0" fontId="0" fillId="0" borderId="0" xfId="0"/>
    <xf numFmtId="0" fontId="4" fillId="0" borderId="0" xfId="0" applyFont="1" applyAlignment="1">
      <alignment horizontal="justify" vertical="top" wrapText="1"/>
    </xf>
    <xf numFmtId="0" fontId="5" fillId="0" borderId="0" xfId="0" applyFont="1" applyAlignment="1">
      <alignment wrapText="1"/>
    </xf>
    <xf numFmtId="0" fontId="4" fillId="0" borderId="0" xfId="0" applyFont="1" applyAlignment="1">
      <alignment horizontal="justify" vertical="top"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wrapText="1"/>
    </xf>
    <xf numFmtId="0" fontId="6" fillId="0" borderId="0" xfId="0" applyFont="1"/>
    <xf numFmtId="0" fontId="6" fillId="0" borderId="0" xfId="0" applyFont="1" applyAlignment="1">
      <alignment horizontal="center"/>
    </xf>
    <xf numFmtId="0" fontId="4" fillId="0" borderId="0" xfId="0" applyFont="1" applyAlignment="1">
      <alignment horizontal="center"/>
    </xf>
    <xf numFmtId="0" fontId="4"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wrapText="1"/>
    </xf>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164" fontId="7" fillId="0" borderId="0" xfId="0" applyNumberFormat="1" applyFont="1" applyAlignment="1">
      <alignment horizontal="right"/>
    </xf>
    <xf numFmtId="0" fontId="7" fillId="0" borderId="0" xfId="0" applyFont="1" applyAlignment="1">
      <alignment horizontal="left" vertical="top"/>
    </xf>
    <xf numFmtId="0" fontId="8" fillId="0" borderId="0" xfId="0" applyFont="1" applyAlignment="1">
      <alignment wrapText="1"/>
    </xf>
    <xf numFmtId="4" fontId="7" fillId="0" borderId="0" xfId="0" applyNumberFormat="1" applyFont="1" applyAlignment="1">
      <alignment horizontal="right"/>
    </xf>
    <xf numFmtId="2" fontId="6" fillId="0" borderId="0" xfId="0" applyNumberFormat="1" applyFont="1" applyAlignment="1">
      <alignment horizontal="center"/>
    </xf>
    <xf numFmtId="2" fontId="6" fillId="0" borderId="0" xfId="1" applyNumberFormat="1" applyFont="1" applyAlignment="1">
      <alignment horizontal="center"/>
    </xf>
    <xf numFmtId="2" fontId="4" fillId="0" borderId="0" xfId="1" applyNumberFormat="1" applyFont="1" applyAlignment="1">
      <alignment horizontal="center"/>
    </xf>
    <xf numFmtId="43" fontId="6" fillId="0" borderId="0" xfId="1" applyFont="1"/>
    <xf numFmtId="164" fontId="4" fillId="0" borderId="0" xfId="2" applyNumberFormat="1" applyFont="1" applyAlignment="1">
      <alignment horizontal="right"/>
    </xf>
    <xf numFmtId="0" fontId="4"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2" fontId="7" fillId="0" borderId="0" xfId="0" applyNumberFormat="1" applyFont="1" applyAlignment="1">
      <alignment horizontal="center" vertical="center"/>
    </xf>
    <xf numFmtId="2" fontId="7" fillId="0" borderId="0" xfId="1" applyNumberFormat="1" applyFont="1" applyAlignment="1">
      <alignment horizontal="center" vertical="center"/>
    </xf>
    <xf numFmtId="43" fontId="7" fillId="0" borderId="0" xfId="1" applyFont="1" applyAlignment="1">
      <alignment vertical="center"/>
    </xf>
    <xf numFmtId="0" fontId="7" fillId="0" borderId="0" xfId="0" applyFont="1" applyAlignment="1">
      <alignment horizontal="center" vertical="center"/>
    </xf>
    <xf numFmtId="164" fontId="7" fillId="0" borderId="0" xfId="2" applyNumberFormat="1" applyFont="1" applyAlignment="1">
      <alignment horizontal="right" vertical="center"/>
    </xf>
    <xf numFmtId="0" fontId="7" fillId="0" borderId="0" xfId="1" applyNumberFormat="1" applyFont="1"/>
    <xf numFmtId="43" fontId="4" fillId="0" borderId="0" xfId="1" applyFont="1"/>
    <xf numFmtId="0" fontId="7" fillId="0" borderId="0" xfId="0" applyFont="1" applyAlignment="1">
      <alignment horizontal="justify" vertical="top" wrapText="1"/>
    </xf>
    <xf numFmtId="0" fontId="7" fillId="0" borderId="0" xfId="0" applyFont="1" applyAlignment="1">
      <alignment vertical="top"/>
    </xf>
    <xf numFmtId="2" fontId="9" fillId="0" borderId="0" xfId="0" applyNumberFormat="1" applyFont="1" applyAlignment="1">
      <alignment horizontal="center"/>
    </xf>
    <xf numFmtId="164" fontId="9" fillId="0" borderId="0" xfId="0" applyNumberFormat="1" applyFont="1" applyAlignment="1">
      <alignment horizontal="right"/>
    </xf>
    <xf numFmtId="164" fontId="6" fillId="0" borderId="0" xfId="2" applyNumberFormat="1" applyFont="1" applyAlignment="1">
      <alignment horizontal="right"/>
    </xf>
    <xf numFmtId="0" fontId="8" fillId="0" borderId="0" xfId="0" applyFont="1" applyAlignment="1">
      <alignment horizontal="justify" vertical="top" wrapText="1"/>
    </xf>
    <xf numFmtId="2" fontId="7" fillId="0" borderId="0" xfId="1" applyNumberFormat="1" applyFont="1" applyAlignment="1">
      <alignment horizontal="center"/>
    </xf>
    <xf numFmtId="43" fontId="7" fillId="0" borderId="0" xfId="1" applyFont="1"/>
    <xf numFmtId="164" fontId="7" fillId="0" borderId="0" xfId="2" applyNumberFormat="1" applyFont="1" applyFill="1" applyAlignment="1">
      <alignment horizontal="right"/>
    </xf>
    <xf numFmtId="0" fontId="7" fillId="0" borderId="0" xfId="1" applyNumberFormat="1" applyFont="1" applyAlignment="1"/>
    <xf numFmtId="2" fontId="8" fillId="0" borderId="0" xfId="0" applyNumberFormat="1" applyFont="1" applyAlignment="1">
      <alignment horizontal="center"/>
    </xf>
    <xf numFmtId="164" fontId="6" fillId="0" borderId="0" xfId="0" applyNumberFormat="1" applyFont="1" applyAlignment="1">
      <alignment horizontal="right"/>
    </xf>
    <xf numFmtId="0" fontId="8" fillId="0" borderId="0" xfId="0" applyFont="1" applyAlignment="1">
      <alignment horizontal="center"/>
    </xf>
    <xf numFmtId="0" fontId="8" fillId="0" borderId="0" xfId="0" applyFont="1"/>
    <xf numFmtId="164" fontId="8" fillId="0" borderId="0" xfId="0" applyNumberFormat="1" applyFont="1" applyAlignment="1">
      <alignment horizontal="right"/>
    </xf>
    <xf numFmtId="4" fontId="8" fillId="0" borderId="0" xfId="0" applyNumberFormat="1" applyFont="1" applyAlignment="1">
      <alignment horizontal="right"/>
    </xf>
    <xf numFmtId="164" fontId="6" fillId="0" borderId="0" xfId="2" applyNumberFormat="1" applyFont="1" applyFill="1" applyAlignment="1">
      <alignment horizontal="right"/>
    </xf>
    <xf numFmtId="0" fontId="8"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left" vertical="top"/>
    </xf>
    <xf numFmtId="0" fontId="6" fillId="0" borderId="0" xfId="0" applyFont="1" applyAlignment="1">
      <alignment horizontal="justify" wrapText="1"/>
    </xf>
    <xf numFmtId="0" fontId="8" fillId="0" borderId="0" xfId="0" applyFont="1" applyAlignment="1">
      <alignment horizontal="justify" wrapText="1"/>
    </xf>
    <xf numFmtId="2" fontId="4" fillId="0" borderId="0" xfId="0" applyNumberFormat="1" applyFont="1" applyAlignment="1">
      <alignment horizontal="center"/>
    </xf>
    <xf numFmtId="0" fontId="13" fillId="0" borderId="0" xfId="0" applyFont="1"/>
    <xf numFmtId="0" fontId="7" fillId="0" borderId="0" xfId="0" applyFont="1" applyAlignment="1">
      <alignment vertical="top" wrapText="1"/>
    </xf>
    <xf numFmtId="0" fontId="7" fillId="0" borderId="0" xfId="0" applyFont="1" applyAlignment="1">
      <alignment horizontal="center" vertical="top"/>
    </xf>
    <xf numFmtId="2" fontId="7" fillId="0" borderId="0" xfId="0" applyNumberFormat="1" applyFont="1" applyAlignment="1">
      <alignment horizontal="center" vertical="top"/>
    </xf>
    <xf numFmtId="164" fontId="7" fillId="0" borderId="0" xfId="0" applyNumberFormat="1" applyFont="1" applyAlignment="1">
      <alignment horizontal="right" vertical="top"/>
    </xf>
    <xf numFmtId="0" fontId="14" fillId="0" borderId="0" xfId="0" applyFont="1" applyAlignment="1">
      <alignment horizontal="left" vertical="top"/>
    </xf>
    <xf numFmtId="166" fontId="7" fillId="0" borderId="0" xfId="1" applyNumberFormat="1" applyFont="1"/>
    <xf numFmtId="0" fontId="15" fillId="0" borderId="0" xfId="0" applyFont="1" applyAlignment="1">
      <alignment horizontal="left" vertical="top"/>
    </xf>
    <xf numFmtId="0" fontId="16" fillId="0" borderId="0" xfId="0" applyFont="1" applyAlignment="1">
      <alignment horizontal="justify" vertical="top"/>
    </xf>
    <xf numFmtId="0" fontId="15" fillId="0" borderId="0" xfId="0" applyFont="1" applyAlignment="1">
      <alignment vertical="top"/>
    </xf>
    <xf numFmtId="0" fontId="8" fillId="0" borderId="0" xfId="0" applyFont="1" applyAlignment="1">
      <alignment vertical="top" wrapText="1"/>
    </xf>
    <xf numFmtId="166" fontId="7" fillId="0" borderId="0" xfId="1" applyNumberFormat="1" applyFont="1" applyFill="1"/>
    <xf numFmtId="0" fontId="16" fillId="0" borderId="0" xfId="0" applyFont="1" applyAlignment="1">
      <alignment horizontal="left" vertical="top" wrapText="1"/>
    </xf>
    <xf numFmtId="0" fontId="16" fillId="0" borderId="0" xfId="0" applyFont="1" applyAlignment="1">
      <alignment horizontal="justify" vertical="top" wrapText="1"/>
    </xf>
    <xf numFmtId="164" fontId="18" fillId="0" borderId="0" xfId="2" applyNumberFormat="1" applyFont="1" applyFill="1" applyAlignment="1">
      <alignment horizontal="right"/>
    </xf>
    <xf numFmtId="0" fontId="15" fillId="0" borderId="0" xfId="0" applyFont="1" applyAlignment="1">
      <alignment horizontal="left"/>
    </xf>
    <xf numFmtId="0" fontId="16" fillId="0" borderId="0" xfId="0" applyFont="1" applyAlignment="1">
      <alignment horizontal="center"/>
    </xf>
    <xf numFmtId="0" fontId="7" fillId="0" borderId="0" xfId="0" applyFont="1" applyAlignment="1">
      <alignment horizontal="justify" wrapText="1"/>
    </xf>
    <xf numFmtId="164" fontId="7" fillId="0" borderId="0" xfId="2" applyNumberFormat="1" applyFont="1" applyAlignment="1">
      <alignment horizontal="right"/>
    </xf>
    <xf numFmtId="0" fontId="16" fillId="0" borderId="0" xfId="0" applyFont="1" applyAlignment="1">
      <alignment vertical="top" wrapText="1"/>
    </xf>
    <xf numFmtId="0" fontId="7" fillId="0" borderId="0" xfId="0" applyFont="1" applyAlignment="1">
      <alignment horizontal="left"/>
    </xf>
    <xf numFmtId="0" fontId="16" fillId="0" borderId="0" xfId="0" applyFont="1" applyAlignment="1">
      <alignment wrapText="1"/>
    </xf>
    <xf numFmtId="0" fontId="16" fillId="0" borderId="0" xfId="0" applyFont="1" applyAlignment="1">
      <alignment horizontal="justify" wrapText="1"/>
    </xf>
    <xf numFmtId="166" fontId="7" fillId="0" borderId="0" xfId="1" applyNumberFormat="1" applyFont="1" applyAlignment="1"/>
    <xf numFmtId="0" fontId="19" fillId="0" borderId="0" xfId="0" applyFont="1" applyAlignment="1">
      <alignment horizontal="justify" vertical="top" wrapText="1"/>
    </xf>
    <xf numFmtId="2" fontId="15" fillId="0" borderId="0" xfId="1" applyNumberFormat="1" applyFont="1" applyAlignment="1">
      <alignment horizontal="center"/>
    </xf>
    <xf numFmtId="2" fontId="15" fillId="0" borderId="0" xfId="0" applyNumberFormat="1" applyFont="1" applyAlignment="1">
      <alignment horizontal="center"/>
    </xf>
    <xf numFmtId="164" fontId="18" fillId="0" borderId="0" xfId="0" applyNumberFormat="1" applyFont="1" applyAlignment="1">
      <alignment horizontal="right"/>
    </xf>
    <xf numFmtId="0" fontId="19" fillId="0" borderId="0" xfId="0" applyFont="1" applyAlignment="1">
      <alignment wrapText="1"/>
    </xf>
    <xf numFmtId="0" fontId="15" fillId="0" borderId="0" xfId="0" applyFont="1"/>
    <xf numFmtId="0" fontId="15" fillId="0" borderId="0" xfId="0" applyFont="1" applyAlignment="1">
      <alignment wrapText="1"/>
    </xf>
    <xf numFmtId="0" fontId="15" fillId="0" borderId="0" xfId="0" applyFont="1" applyAlignment="1">
      <alignment horizontal="justify" vertical="top" wrapText="1"/>
    </xf>
    <xf numFmtId="0" fontId="19" fillId="0" borderId="0" xfId="0" applyFont="1" applyAlignment="1">
      <alignment vertical="top" wrapText="1"/>
    </xf>
    <xf numFmtId="164" fontId="0" fillId="0" borderId="0" xfId="0" applyNumberFormat="1"/>
    <xf numFmtId="0" fontId="0" fillId="2" borderId="0" xfId="0" applyFill="1"/>
    <xf numFmtId="164" fontId="20" fillId="0" borderId="0" xfId="0" applyNumberFormat="1" applyFont="1" applyAlignment="1">
      <alignment horizontal="right"/>
    </xf>
    <xf numFmtId="0" fontId="21" fillId="0" borderId="0" xfId="0" applyFont="1" applyAlignment="1">
      <alignment horizontal="center" wrapText="1"/>
    </xf>
    <xf numFmtId="0" fontId="21" fillId="0" borderId="0" xfId="0" applyFont="1" applyAlignment="1">
      <alignment horizontal="center" vertical="center" wrapText="1"/>
    </xf>
    <xf numFmtId="4" fontId="21" fillId="0" borderId="0" xfId="0" applyNumberFormat="1" applyFont="1" applyAlignment="1">
      <alignment horizontal="center" vertical="center" wrapText="1"/>
    </xf>
    <xf numFmtId="4" fontId="22" fillId="0" borderId="0" xfId="0" applyNumberFormat="1" applyFont="1" applyAlignment="1">
      <alignment horizontal="center" vertical="center" wrapText="1"/>
    </xf>
    <xf numFmtId="164" fontId="2" fillId="0" borderId="0" xfId="0" applyNumberFormat="1" applyFont="1"/>
    <xf numFmtId="0" fontId="21" fillId="0" borderId="0" xfId="0" applyFont="1" applyAlignment="1">
      <alignment horizontal="left" vertical="top" wrapText="1"/>
    </xf>
    <xf numFmtId="0" fontId="21" fillId="0" borderId="0" xfId="0" applyFont="1" applyAlignment="1">
      <alignment horizontal="justify" vertical="center" wrapText="1"/>
    </xf>
    <xf numFmtId="4" fontId="21" fillId="0" borderId="0" xfId="0" applyNumberFormat="1" applyFont="1" applyAlignment="1">
      <alignment wrapText="1"/>
    </xf>
    <xf numFmtId="4" fontId="22" fillId="0" borderId="0" xfId="0" applyNumberFormat="1" applyFont="1" applyAlignment="1">
      <alignment wrapText="1"/>
    </xf>
    <xf numFmtId="164" fontId="18" fillId="0" borderId="0" xfId="0" applyNumberFormat="1" applyFont="1"/>
    <xf numFmtId="0" fontId="23" fillId="0" borderId="0" xfId="0" applyFont="1" applyAlignment="1">
      <alignment vertical="top"/>
    </xf>
    <xf numFmtId="0" fontId="18" fillId="0" borderId="0" xfId="0" applyFont="1" applyAlignment="1">
      <alignment horizontal="left" vertical="top"/>
    </xf>
    <xf numFmtId="0" fontId="18" fillId="0" borderId="0" xfId="0" applyFont="1" applyAlignment="1">
      <alignment horizontal="justify" vertical="top" wrapText="1"/>
    </xf>
    <xf numFmtId="0" fontId="18" fillId="0" borderId="0" xfId="0" applyFont="1"/>
    <xf numFmtId="0" fontId="18" fillId="0" borderId="0" xfId="0" applyFont="1" applyAlignment="1">
      <alignment horizontal="center"/>
    </xf>
    <xf numFmtId="2" fontId="18" fillId="0" borderId="0" xfId="0" applyNumberFormat="1" applyFont="1" applyAlignment="1">
      <alignment horizontal="center"/>
    </xf>
    <xf numFmtId="167" fontId="18" fillId="0" borderId="0" xfId="0" applyNumberFormat="1" applyFont="1"/>
    <xf numFmtId="0" fontId="24" fillId="0" borderId="0" xfId="0" applyFont="1"/>
    <xf numFmtId="0" fontId="25" fillId="0" borderId="0" xfId="0" applyFont="1" applyAlignment="1">
      <alignment horizontal="justify" vertical="center" wrapText="1"/>
    </xf>
    <xf numFmtId="0" fontId="26" fillId="0" borderId="0" xfId="0" applyFont="1" applyAlignment="1">
      <alignment vertical="top"/>
    </xf>
    <xf numFmtId="0" fontId="20" fillId="0" borderId="0" xfId="0" applyFont="1" applyAlignment="1">
      <alignment horizontal="left" vertical="top"/>
    </xf>
    <xf numFmtId="0" fontId="20" fillId="0" borderId="0" xfId="0" applyFont="1" applyAlignment="1">
      <alignment horizontal="justify" vertical="top" wrapText="1"/>
    </xf>
    <xf numFmtId="0" fontId="27" fillId="0" borderId="0" xfId="0" applyFont="1" applyAlignment="1">
      <alignment horizontal="justify" vertical="center" wrapText="1"/>
    </xf>
    <xf numFmtId="0" fontId="20" fillId="0" borderId="0" xfId="0" applyFont="1" applyAlignment="1">
      <alignment horizontal="center"/>
    </xf>
    <xf numFmtId="2" fontId="20" fillId="0" borderId="0" xfId="0" applyNumberFormat="1" applyFont="1" applyAlignment="1">
      <alignment horizontal="center"/>
    </xf>
    <xf numFmtId="0" fontId="20" fillId="0" borderId="0" xfId="0" applyFont="1"/>
    <xf numFmtId="167" fontId="20" fillId="0" borderId="0" xfId="0" applyNumberFormat="1" applyFont="1"/>
    <xf numFmtId="0" fontId="2" fillId="0" borderId="0" xfId="0" applyFont="1"/>
    <xf numFmtId="0" fontId="4" fillId="0" borderId="1" xfId="0" applyFont="1" applyBorder="1" applyAlignment="1">
      <alignment vertical="top"/>
    </xf>
    <xf numFmtId="0" fontId="7" fillId="0" borderId="1" xfId="0" applyFont="1" applyBorder="1" applyAlignment="1">
      <alignment horizontal="left" vertical="top"/>
    </xf>
    <xf numFmtId="0" fontId="4" fillId="0" borderId="1" xfId="0" applyFont="1" applyBorder="1" applyAlignment="1">
      <alignment horizontal="left"/>
    </xf>
    <xf numFmtId="0" fontId="7" fillId="0" borderId="1" xfId="0" applyFont="1" applyBorder="1"/>
    <xf numFmtId="0" fontId="15" fillId="0" borderId="1" xfId="0" applyFont="1" applyBorder="1" applyAlignment="1">
      <alignment horizontal="center"/>
    </xf>
    <xf numFmtId="4" fontId="6" fillId="0" borderId="1" xfId="1" applyNumberFormat="1" applyFont="1" applyBorder="1" applyAlignment="1">
      <alignment horizontal="center"/>
    </xf>
    <xf numFmtId="168" fontId="6" fillId="0" borderId="1" xfId="1" applyNumberFormat="1" applyFont="1" applyBorder="1" applyAlignment="1">
      <alignment horizontal="center"/>
    </xf>
    <xf numFmtId="169" fontId="28" fillId="0" borderId="1" xfId="1" applyNumberFormat="1" applyFont="1" applyBorder="1" applyAlignment="1">
      <alignment horizontal="right"/>
    </xf>
    <xf numFmtId="166" fontId="7" fillId="0" borderId="1" xfId="1" applyNumberFormat="1" applyFont="1" applyBorder="1"/>
    <xf numFmtId="0" fontId="7" fillId="0" borderId="0" xfId="1" applyNumberFormat="1" applyFont="1" applyAlignment="1">
      <alignment horizontal="center"/>
    </xf>
    <xf numFmtId="0" fontId="4" fillId="0" borderId="0" xfId="0" applyFont="1" applyAlignment="1">
      <alignment horizontal="right" wrapText="1"/>
    </xf>
    <xf numFmtId="0" fontId="7" fillId="0" borderId="0" xfId="0" applyFont="1" applyAlignment="1">
      <alignment horizontal="left" wrapText="1"/>
    </xf>
    <xf numFmtId="170" fontId="0" fillId="0" borderId="0" xfId="0" applyNumberFormat="1"/>
    <xf numFmtId="4" fontId="0" fillId="0" borderId="0" xfId="0" applyNumberFormat="1"/>
    <xf numFmtId="0" fontId="17" fillId="0" borderId="0" xfId="0" applyFont="1" applyAlignment="1">
      <alignment wrapText="1"/>
    </xf>
    <xf numFmtId="0" fontId="0" fillId="0" borderId="0" xfId="0" applyAlignment="1">
      <alignment wrapText="1"/>
    </xf>
    <xf numFmtId="4" fontId="0" fillId="0" borderId="0" xfId="0" applyNumberFormat="1" applyAlignment="1">
      <alignment wrapText="1"/>
    </xf>
    <xf numFmtId="0" fontId="17" fillId="0" borderId="2" xfId="0" applyFont="1" applyBorder="1" applyAlignment="1">
      <alignment horizontal="center" wrapText="1"/>
    </xf>
    <xf numFmtId="0" fontId="17" fillId="0" borderId="0" xfId="0" applyFont="1" applyAlignment="1">
      <alignment vertical="center" wrapText="1"/>
    </xf>
    <xf numFmtId="0" fontId="17" fillId="0" borderId="0" xfId="0" applyFont="1" applyAlignment="1">
      <alignment horizontal="center" vertical="center" wrapText="1"/>
    </xf>
    <xf numFmtId="4" fontId="17" fillId="0" borderId="0" xfId="0" applyNumberFormat="1"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4" fontId="16" fillId="0" borderId="0" xfId="0" applyNumberFormat="1" applyFont="1" applyAlignment="1">
      <alignment vertical="center"/>
    </xf>
    <xf numFmtId="4" fontId="16" fillId="0" borderId="0" xfId="0" applyNumberFormat="1" applyFont="1"/>
    <xf numFmtId="170" fontId="0" fillId="0" borderId="0" xfId="0" applyNumberFormat="1" applyAlignment="1">
      <alignment vertical="center"/>
    </xf>
    <xf numFmtId="4" fontId="0" fillId="0" borderId="0" xfId="0" applyNumberFormat="1" applyAlignment="1">
      <alignment vertical="center"/>
    </xf>
    <xf numFmtId="0" fontId="0" fillId="0" borderId="0" xfId="0" applyAlignment="1">
      <alignment vertical="center"/>
    </xf>
    <xf numFmtId="0" fontId="17" fillId="0" borderId="0" xfId="0" applyFont="1" applyAlignment="1">
      <alignment vertical="top"/>
    </xf>
    <xf numFmtId="0" fontId="16" fillId="0" borderId="0" xfId="0" applyFont="1" applyAlignment="1">
      <alignment vertical="center" wrapText="1"/>
    </xf>
    <xf numFmtId="0" fontId="16" fillId="0" borderId="0" xfId="0" applyFont="1"/>
    <xf numFmtId="0" fontId="17" fillId="0" borderId="0" xfId="0" applyFont="1" applyAlignment="1">
      <alignment horizontal="justify" vertical="center" wrapText="1"/>
    </xf>
    <xf numFmtId="0" fontId="19" fillId="0" borderId="0" xfId="0" applyFont="1"/>
    <xf numFmtId="0" fontId="16" fillId="0" borderId="0" xfId="0" applyFont="1" applyAlignment="1">
      <alignment horizontal="left" vertical="top"/>
    </xf>
    <xf numFmtId="0" fontId="17" fillId="0" borderId="0" xfId="0" applyFont="1" applyAlignment="1">
      <alignment vertical="top" wrapText="1"/>
    </xf>
    <xf numFmtId="0" fontId="16" fillId="0" borderId="0" xfId="0" applyFont="1" applyAlignment="1">
      <alignment horizontal="center" wrapText="1"/>
    </xf>
    <xf numFmtId="0" fontId="16" fillId="0" borderId="0" xfId="0" applyFont="1" applyAlignment="1">
      <alignment horizontal="justify" vertical="center" wrapText="1"/>
    </xf>
    <xf numFmtId="0" fontId="17" fillId="0" borderId="0" xfId="0" applyFont="1" applyAlignment="1">
      <alignment horizontal="left" vertical="top"/>
    </xf>
    <xf numFmtId="0" fontId="17" fillId="0" borderId="0" xfId="0" applyFont="1"/>
    <xf numFmtId="4" fontId="16" fillId="2" borderId="0" xfId="0" applyNumberFormat="1" applyFont="1" applyFill="1" applyAlignment="1">
      <alignment vertical="center"/>
    </xf>
    <xf numFmtId="43" fontId="16" fillId="0" borderId="0" xfId="1" applyFont="1"/>
    <xf numFmtId="4" fontId="17" fillId="0" borderId="0" xfId="0" applyNumberFormat="1" applyFont="1"/>
    <xf numFmtId="0" fontId="19" fillId="0" borderId="0" xfId="0" applyFont="1" applyAlignment="1">
      <alignment horizontal="left" vertical="center"/>
    </xf>
    <xf numFmtId="0" fontId="17" fillId="0" borderId="0" xfId="0" applyFont="1" applyAlignment="1">
      <alignment horizontal="left" vertical="center"/>
    </xf>
    <xf numFmtId="0" fontId="0" fillId="0" borderId="3" xfId="0" applyBorder="1"/>
    <xf numFmtId="0" fontId="0" fillId="0" borderId="4" xfId="0" applyBorder="1"/>
    <xf numFmtId="0" fontId="16" fillId="0" borderId="0" xfId="0" applyFont="1" applyAlignment="1">
      <alignment horizontal="left"/>
    </xf>
    <xf numFmtId="0" fontId="16" fillId="0" borderId="1" xfId="0" applyFont="1" applyBorder="1"/>
    <xf numFmtId="0" fontId="17" fillId="0" borderId="1" xfId="0" applyFont="1" applyBorder="1" applyAlignment="1">
      <alignment wrapText="1"/>
    </xf>
    <xf numFmtId="0" fontId="16" fillId="0" borderId="1" xfId="0" applyFont="1" applyBorder="1" applyAlignment="1">
      <alignment horizontal="left"/>
    </xf>
    <xf numFmtId="4" fontId="16" fillId="0" borderId="1" xfId="0" applyNumberFormat="1" applyFont="1" applyBorder="1" applyAlignment="1">
      <alignment horizontal="left"/>
    </xf>
    <xf numFmtId="4" fontId="16" fillId="0" borderId="0" xfId="0" applyNumberFormat="1" applyFont="1" applyAlignment="1">
      <alignment horizontal="left"/>
    </xf>
    <xf numFmtId="4" fontId="19" fillId="0" borderId="0" xfId="0" applyNumberFormat="1" applyFont="1"/>
    <xf numFmtId="4" fontId="17" fillId="0" borderId="2" xfId="0" applyNumberFormat="1" applyFont="1" applyBorder="1" applyAlignment="1">
      <alignment horizontal="center" wrapText="1"/>
    </xf>
    <xf numFmtId="0" fontId="16" fillId="0" borderId="2" xfId="0" applyFont="1" applyBorder="1" applyAlignment="1">
      <alignment horizontal="center" wrapText="1"/>
    </xf>
    <xf numFmtId="164" fontId="4" fillId="0" borderId="0" xfId="0" applyNumberFormat="1" applyFont="1"/>
    <xf numFmtId="164" fontId="4" fillId="0" borderId="0" xfId="0" applyNumberFormat="1" applyFont="1" applyAlignment="1">
      <alignment horizontal="justify" vertical="top" wrapText="1"/>
    </xf>
    <xf numFmtId="164" fontId="6" fillId="0" borderId="0" xfId="0" applyNumberFormat="1" applyFont="1" applyAlignment="1">
      <alignment horizontal="center" vertical="center" wrapText="1"/>
    </xf>
    <xf numFmtId="164" fontId="31" fillId="0" borderId="0" xfId="0" applyNumberFormat="1" applyFont="1" applyAlignment="1">
      <alignment horizontal="center" vertical="center"/>
    </xf>
    <xf numFmtId="164" fontId="7" fillId="0" borderId="0" xfId="0" applyNumberFormat="1" applyFont="1"/>
    <xf numFmtId="164" fontId="8" fillId="0" borderId="0" xfId="0" applyNumberFormat="1" applyFont="1"/>
    <xf numFmtId="164" fontId="7" fillId="0" borderId="0" xfId="0" applyNumberFormat="1" applyFont="1" applyAlignment="1">
      <alignment vertical="top"/>
    </xf>
    <xf numFmtId="164" fontId="28" fillId="0" borderId="1" xfId="1" applyNumberFormat="1" applyFont="1" applyBorder="1" applyAlignment="1">
      <alignment horizontal="right"/>
    </xf>
    <xf numFmtId="164" fontId="4" fillId="2" borderId="1" xfId="1" applyNumberFormat="1" applyFont="1" applyFill="1" applyBorder="1" applyAlignment="1">
      <alignment horizontal="right"/>
    </xf>
    <xf numFmtId="164" fontId="7" fillId="2" borderId="0" xfId="1" applyNumberFormat="1" applyFont="1" applyFill="1" applyAlignment="1">
      <alignment horizontal="right"/>
    </xf>
    <xf numFmtId="164" fontId="4" fillId="2" borderId="0" xfId="1" applyNumberFormat="1" applyFont="1" applyFill="1" applyAlignment="1">
      <alignment horizontal="right"/>
    </xf>
    <xf numFmtId="164" fontId="7" fillId="2" borderId="0" xfId="0" applyNumberFormat="1" applyFont="1" applyFill="1" applyAlignment="1">
      <alignment horizontal="right"/>
    </xf>
    <xf numFmtId="164" fontId="0" fillId="2" borderId="0" xfId="0" applyNumberFormat="1" applyFill="1"/>
    <xf numFmtId="164" fontId="17" fillId="2" borderId="2" xfId="0" applyNumberFormat="1" applyFont="1" applyFill="1" applyBorder="1" applyAlignment="1">
      <alignment horizontal="center" wrapText="1"/>
    </xf>
    <xf numFmtId="164" fontId="17" fillId="0" borderId="0" xfId="0" applyNumberFormat="1" applyFont="1" applyAlignment="1">
      <alignment horizontal="center" vertical="center" wrapText="1"/>
    </xf>
    <xf numFmtId="164" fontId="0" fillId="0" borderId="0" xfId="0" applyNumberFormat="1" applyAlignment="1">
      <alignment vertical="center"/>
    </xf>
    <xf numFmtId="164" fontId="16" fillId="2" borderId="0" xfId="1" applyNumberFormat="1" applyFont="1" applyFill="1"/>
    <xf numFmtId="164" fontId="17" fillId="2" borderId="0" xfId="0" applyNumberFormat="1" applyFont="1" applyFill="1" applyAlignment="1">
      <alignment horizontal="right" vertical="center"/>
    </xf>
    <xf numFmtId="164" fontId="17" fillId="0" borderId="0" xfId="0" applyNumberFormat="1" applyFont="1" applyAlignment="1">
      <alignment horizontal="right" vertical="center"/>
    </xf>
    <xf numFmtId="164" fontId="17" fillId="2" borderId="0" xfId="0" applyNumberFormat="1" applyFont="1" applyFill="1"/>
    <xf numFmtId="164" fontId="16" fillId="2" borderId="1" xfId="0" applyNumberFormat="1" applyFont="1" applyFill="1" applyBorder="1" applyAlignment="1">
      <alignment horizontal="left"/>
    </xf>
    <xf numFmtId="164" fontId="16" fillId="2" borderId="0" xfId="0" applyNumberFormat="1" applyFont="1" applyFill="1" applyAlignment="1">
      <alignment horizontal="left"/>
    </xf>
    <xf numFmtId="164" fontId="19" fillId="2" borderId="0" xfId="0" applyNumberFormat="1" applyFont="1" applyFill="1"/>
    <xf numFmtId="164" fontId="13" fillId="2" borderId="0" xfId="0" applyNumberFormat="1" applyFont="1" applyFill="1"/>
    <xf numFmtId="164" fontId="17" fillId="0" borderId="2" xfId="0" applyNumberFormat="1" applyFont="1" applyBorder="1" applyAlignment="1">
      <alignment horizontal="center" wrapText="1"/>
    </xf>
    <xf numFmtId="164" fontId="17" fillId="0" borderId="0" xfId="0" applyNumberFormat="1" applyFont="1" applyAlignment="1">
      <alignment horizontal="center" wrapText="1"/>
    </xf>
    <xf numFmtId="164" fontId="16" fillId="0" borderId="0" xfId="0" applyNumberFormat="1" applyFont="1"/>
    <xf numFmtId="164" fontId="16" fillId="0" borderId="0" xfId="0" applyNumberFormat="1" applyFont="1" applyAlignment="1">
      <alignment horizontal="center" wrapText="1"/>
    </xf>
    <xf numFmtId="164" fontId="17" fillId="0" borderId="0" xfId="0" applyNumberFormat="1" applyFont="1" applyAlignment="1">
      <alignment wrapText="1"/>
    </xf>
    <xf numFmtId="164" fontId="0" fillId="0" borderId="3" xfId="0" applyNumberFormat="1" applyBorder="1"/>
    <xf numFmtId="164" fontId="0" fillId="0" borderId="4" xfId="0" applyNumberFormat="1" applyBorder="1"/>
    <xf numFmtId="164" fontId="17" fillId="0" borderId="1" xfId="0" applyNumberFormat="1" applyFont="1" applyBorder="1"/>
    <xf numFmtId="164" fontId="16" fillId="0" borderId="0" xfId="0" applyNumberFormat="1" applyFont="1" applyAlignment="1">
      <alignment horizontal="right" wrapText="1"/>
    </xf>
    <xf numFmtId="164" fontId="19" fillId="0" borderId="0" xfId="0" applyNumberFormat="1" applyFont="1"/>
    <xf numFmtId="164" fontId="13" fillId="0" borderId="0" xfId="0" applyNumberFormat="1" applyFont="1"/>
    <xf numFmtId="0" fontId="32" fillId="0" borderId="0" xfId="0" applyFont="1"/>
    <xf numFmtId="0" fontId="19" fillId="0" borderId="0" xfId="0" applyFont="1" applyAlignment="1">
      <alignment horizontal="center"/>
    </xf>
    <xf numFmtId="0" fontId="19" fillId="0" borderId="0" xfId="0" applyFont="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19" fillId="0" borderId="4" xfId="0" applyFont="1" applyBorder="1" applyAlignment="1">
      <alignment horizontal="center" vertical="center"/>
    </xf>
    <xf numFmtId="4" fontId="16" fillId="0" borderId="4" xfId="0" applyNumberFormat="1" applyFont="1" applyBorder="1" applyAlignment="1">
      <alignment vertical="center"/>
    </xf>
    <xf numFmtId="4" fontId="33" fillId="0" borderId="6" xfId="0" applyNumberFormat="1" applyFont="1" applyBorder="1" applyAlignment="1">
      <alignment horizontal="center" vertical="center"/>
    </xf>
    <xf numFmtId="0" fontId="19" fillId="0" borderId="0" xfId="0" applyFont="1" applyAlignment="1">
      <alignment horizontal="center" vertical="center"/>
    </xf>
    <xf numFmtId="4" fontId="33" fillId="0" borderId="0" xfId="0" applyNumberFormat="1" applyFont="1" applyAlignment="1">
      <alignment horizontal="center" vertical="center"/>
    </xf>
    <xf numFmtId="4" fontId="25" fillId="0" borderId="0" xfId="0" applyNumberFormat="1" applyFont="1" applyAlignment="1">
      <alignment vertical="center"/>
    </xf>
    <xf numFmtId="0" fontId="19" fillId="0" borderId="7" xfId="0" applyFont="1" applyBorder="1" applyAlignment="1">
      <alignment vertical="center"/>
    </xf>
    <xf numFmtId="0" fontId="32" fillId="0" borderId="8" xfId="0" applyFont="1" applyBorder="1" applyAlignment="1">
      <alignment vertical="center"/>
    </xf>
    <xf numFmtId="0" fontId="19" fillId="0" borderId="8" xfId="0" applyFont="1" applyBorder="1" applyAlignment="1">
      <alignment horizontal="center" vertical="center"/>
    </xf>
    <xf numFmtId="4" fontId="16" fillId="0" borderId="8" xfId="0" applyNumberFormat="1" applyFont="1" applyBorder="1" applyAlignment="1">
      <alignment vertical="center"/>
    </xf>
    <xf numFmtId="0" fontId="19" fillId="0" borderId="8" xfId="0" applyFont="1" applyBorder="1" applyAlignment="1">
      <alignment vertical="center"/>
    </xf>
    <xf numFmtId="4" fontId="33" fillId="0" borderId="9" xfId="0" applyNumberFormat="1" applyFont="1" applyBorder="1" applyAlignment="1">
      <alignment horizontal="center" vertical="center"/>
    </xf>
    <xf numFmtId="4" fontId="17" fillId="0" borderId="0" xfId="0" applyNumberFormat="1" applyFont="1" applyAlignment="1">
      <alignment horizontal="center" vertical="center"/>
    </xf>
    <xf numFmtId="4" fontId="16" fillId="0" borderId="0" xfId="0" applyNumberFormat="1" applyFont="1"/>
  </cellXfs>
  <cellStyles count="3">
    <cellStyle name="Normalno" xfId="0" builtinId="0"/>
    <cellStyle name="Zarez" xfId="1" builtinId="3"/>
    <cellStyle name="Zarez 2" xfId="2" xr:uid="{4F30C087-32A9-4173-A0F2-08F34FA0E2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C247-ECA0-4BE0-9C36-C67561654C69}">
  <dimension ref="A1:P485"/>
  <sheetViews>
    <sheetView topLeftCell="A231" workbookViewId="0">
      <selection activeCell="N266" sqref="N266"/>
    </sheetView>
  </sheetViews>
  <sheetFormatPr defaultRowHeight="15"/>
  <cols>
    <col min="1" max="1" width="3.85546875" style="16" customWidth="1"/>
    <col min="2" max="2" width="5.28515625" style="23" customWidth="1"/>
    <col min="3" max="3" width="74.140625" style="18" customWidth="1"/>
    <col min="4" max="4" width="2.7109375" style="19" customWidth="1"/>
    <col min="5" max="5" width="7.85546875" style="20" customWidth="1"/>
    <col min="6" max="6" width="13.140625" style="137" hidden="1" customWidth="1"/>
    <col min="7" max="7" width="14.28515625" style="137" hidden="1" customWidth="1"/>
    <col min="8" max="8" width="18.140625" style="137" hidden="1" customWidth="1"/>
    <col min="9" max="9" width="20.5703125" style="137" hidden="1" customWidth="1"/>
    <col min="10" max="10" width="16" style="137" customWidth="1"/>
    <col min="11" max="11" width="2.5703125" style="70" customWidth="1"/>
    <col min="12" max="12" width="3.140625" style="20" customWidth="1"/>
    <col min="13" max="13" width="13.42578125" style="193" customWidth="1"/>
    <col min="14" max="14" width="17.7109375" style="188" customWidth="1"/>
    <col min="15" max="257" width="11.42578125" style="19" customWidth="1"/>
    <col min="258" max="258" width="3.85546875" style="19" customWidth="1"/>
    <col min="259" max="259" width="6.28515625" style="19" bestFit="1" customWidth="1"/>
    <col min="260" max="260" width="72.85546875" style="19" customWidth="1"/>
    <col min="261" max="261" width="2.7109375" style="19" customWidth="1"/>
    <col min="262" max="262" width="7.85546875" style="19" customWidth="1"/>
    <col min="263" max="263" width="8.85546875" style="19" bestFit="1" customWidth="1"/>
    <col min="264" max="264" width="2.5703125" style="19" customWidth="1"/>
    <col min="265" max="265" width="3.140625" style="19" bestFit="1" customWidth="1"/>
    <col min="266" max="266" width="16.5703125" style="19" customWidth="1"/>
    <col min="267" max="267" width="23" style="19" bestFit="1" customWidth="1"/>
    <col min="268" max="269" width="19.42578125" style="19" bestFit="1" customWidth="1"/>
    <col min="270" max="270" width="15.85546875" style="19" bestFit="1" customWidth="1"/>
    <col min="271" max="513" width="11.42578125" style="19" customWidth="1"/>
    <col min="514" max="514" width="3.85546875" style="19" customWidth="1"/>
    <col min="515" max="515" width="6.28515625" style="19" bestFit="1" customWidth="1"/>
    <col min="516" max="516" width="72.85546875" style="19" customWidth="1"/>
    <col min="517" max="517" width="2.7109375" style="19" customWidth="1"/>
    <col min="518" max="518" width="7.85546875" style="19" customWidth="1"/>
    <col min="519" max="519" width="8.85546875" style="19" bestFit="1" customWidth="1"/>
    <col min="520" max="520" width="2.5703125" style="19" customWidth="1"/>
    <col min="521" max="521" width="3.140625" style="19" bestFit="1" customWidth="1"/>
    <col min="522" max="522" width="16.5703125" style="19" customWidth="1"/>
    <col min="523" max="523" width="23" style="19" bestFit="1" customWidth="1"/>
    <col min="524" max="525" width="19.42578125" style="19" bestFit="1" customWidth="1"/>
    <col min="526" max="526" width="15.85546875" style="19" bestFit="1" customWidth="1"/>
    <col min="527" max="769" width="11.42578125" style="19" customWidth="1"/>
    <col min="770" max="770" width="3.85546875" style="19" customWidth="1"/>
    <col min="771" max="771" width="6.28515625" style="19" bestFit="1" customWidth="1"/>
    <col min="772" max="772" width="72.85546875" style="19" customWidth="1"/>
    <col min="773" max="773" width="2.7109375" style="19" customWidth="1"/>
    <col min="774" max="774" width="7.85546875" style="19" customWidth="1"/>
    <col min="775" max="775" width="8.85546875" style="19" bestFit="1" customWidth="1"/>
    <col min="776" max="776" width="2.5703125" style="19" customWidth="1"/>
    <col min="777" max="777" width="3.140625" style="19" bestFit="1" customWidth="1"/>
    <col min="778" max="778" width="16.5703125" style="19" customWidth="1"/>
    <col min="779" max="779" width="23" style="19" bestFit="1" customWidth="1"/>
    <col min="780" max="781" width="19.42578125" style="19" bestFit="1" customWidth="1"/>
    <col min="782" max="782" width="15.85546875" style="19" bestFit="1" customWidth="1"/>
    <col min="783" max="1025" width="11.42578125" style="19" customWidth="1"/>
    <col min="1026" max="1026" width="3.85546875" style="19" customWidth="1"/>
    <col min="1027" max="1027" width="6.28515625" style="19" bestFit="1" customWidth="1"/>
    <col min="1028" max="1028" width="72.85546875" style="19" customWidth="1"/>
    <col min="1029" max="1029" width="2.7109375" style="19" customWidth="1"/>
    <col min="1030" max="1030" width="7.85546875" style="19" customWidth="1"/>
    <col min="1031" max="1031" width="8.85546875" style="19" bestFit="1" customWidth="1"/>
    <col min="1032" max="1032" width="2.5703125" style="19" customWidth="1"/>
    <col min="1033" max="1033" width="3.140625" style="19" bestFit="1" customWidth="1"/>
    <col min="1034" max="1034" width="16.5703125" style="19" customWidth="1"/>
    <col min="1035" max="1035" width="23" style="19" bestFit="1" customWidth="1"/>
    <col min="1036" max="1037" width="19.42578125" style="19" bestFit="1" customWidth="1"/>
    <col min="1038" max="1038" width="15.85546875" style="19" bestFit="1" customWidth="1"/>
    <col min="1039" max="1281" width="11.42578125" style="19" customWidth="1"/>
    <col min="1282" max="1282" width="3.85546875" style="19" customWidth="1"/>
    <col min="1283" max="1283" width="6.28515625" style="19" bestFit="1" customWidth="1"/>
    <col min="1284" max="1284" width="72.85546875" style="19" customWidth="1"/>
    <col min="1285" max="1285" width="2.7109375" style="19" customWidth="1"/>
    <col min="1286" max="1286" width="7.85546875" style="19" customWidth="1"/>
    <col min="1287" max="1287" width="8.85546875" style="19" bestFit="1" customWidth="1"/>
    <col min="1288" max="1288" width="2.5703125" style="19" customWidth="1"/>
    <col min="1289" max="1289" width="3.140625" style="19" bestFit="1" customWidth="1"/>
    <col min="1290" max="1290" width="16.5703125" style="19" customWidth="1"/>
    <col min="1291" max="1291" width="23" style="19" bestFit="1" customWidth="1"/>
    <col min="1292" max="1293" width="19.42578125" style="19" bestFit="1" customWidth="1"/>
    <col min="1294" max="1294" width="15.85546875" style="19" bestFit="1" customWidth="1"/>
    <col min="1295" max="1537" width="11.42578125" style="19" customWidth="1"/>
    <col min="1538" max="1538" width="3.85546875" style="19" customWidth="1"/>
    <col min="1539" max="1539" width="6.28515625" style="19" bestFit="1" customWidth="1"/>
    <col min="1540" max="1540" width="72.85546875" style="19" customWidth="1"/>
    <col min="1541" max="1541" width="2.7109375" style="19" customWidth="1"/>
    <col min="1542" max="1542" width="7.85546875" style="19" customWidth="1"/>
    <col min="1543" max="1543" width="8.85546875" style="19" bestFit="1" customWidth="1"/>
    <col min="1544" max="1544" width="2.5703125" style="19" customWidth="1"/>
    <col min="1545" max="1545" width="3.140625" style="19" bestFit="1" customWidth="1"/>
    <col min="1546" max="1546" width="16.5703125" style="19" customWidth="1"/>
    <col min="1547" max="1547" width="23" style="19" bestFit="1" customWidth="1"/>
    <col min="1548" max="1549" width="19.42578125" style="19" bestFit="1" customWidth="1"/>
    <col min="1550" max="1550" width="15.85546875" style="19" bestFit="1" customWidth="1"/>
    <col min="1551" max="1793" width="11.42578125" style="19" customWidth="1"/>
    <col min="1794" max="1794" width="3.85546875" style="19" customWidth="1"/>
    <col min="1795" max="1795" width="6.28515625" style="19" bestFit="1" customWidth="1"/>
    <col min="1796" max="1796" width="72.85546875" style="19" customWidth="1"/>
    <col min="1797" max="1797" width="2.7109375" style="19" customWidth="1"/>
    <col min="1798" max="1798" width="7.85546875" style="19" customWidth="1"/>
    <col min="1799" max="1799" width="8.85546875" style="19" bestFit="1" customWidth="1"/>
    <col min="1800" max="1800" width="2.5703125" style="19" customWidth="1"/>
    <col min="1801" max="1801" width="3.140625" style="19" bestFit="1" customWidth="1"/>
    <col min="1802" max="1802" width="16.5703125" style="19" customWidth="1"/>
    <col min="1803" max="1803" width="23" style="19" bestFit="1" customWidth="1"/>
    <col min="1804" max="1805" width="19.42578125" style="19" bestFit="1" customWidth="1"/>
    <col min="1806" max="1806" width="15.85546875" style="19" bestFit="1" customWidth="1"/>
    <col min="1807" max="2049" width="11.42578125" style="19" customWidth="1"/>
    <col min="2050" max="2050" width="3.85546875" style="19" customWidth="1"/>
    <col min="2051" max="2051" width="6.28515625" style="19" bestFit="1" customWidth="1"/>
    <col min="2052" max="2052" width="72.85546875" style="19" customWidth="1"/>
    <col min="2053" max="2053" width="2.7109375" style="19" customWidth="1"/>
    <col min="2054" max="2054" width="7.85546875" style="19" customWidth="1"/>
    <col min="2055" max="2055" width="8.85546875" style="19" bestFit="1" customWidth="1"/>
    <col min="2056" max="2056" width="2.5703125" style="19" customWidth="1"/>
    <col min="2057" max="2057" width="3.140625" style="19" bestFit="1" customWidth="1"/>
    <col min="2058" max="2058" width="16.5703125" style="19" customWidth="1"/>
    <col min="2059" max="2059" width="23" style="19" bestFit="1" customWidth="1"/>
    <col min="2060" max="2061" width="19.42578125" style="19" bestFit="1" customWidth="1"/>
    <col min="2062" max="2062" width="15.85546875" style="19" bestFit="1" customWidth="1"/>
    <col min="2063" max="2305" width="11.42578125" style="19" customWidth="1"/>
    <col min="2306" max="2306" width="3.85546875" style="19" customWidth="1"/>
    <col min="2307" max="2307" width="6.28515625" style="19" bestFit="1" customWidth="1"/>
    <col min="2308" max="2308" width="72.85546875" style="19" customWidth="1"/>
    <col min="2309" max="2309" width="2.7109375" style="19" customWidth="1"/>
    <col min="2310" max="2310" width="7.85546875" style="19" customWidth="1"/>
    <col min="2311" max="2311" width="8.85546875" style="19" bestFit="1" customWidth="1"/>
    <col min="2312" max="2312" width="2.5703125" style="19" customWidth="1"/>
    <col min="2313" max="2313" width="3.140625" style="19" bestFit="1" customWidth="1"/>
    <col min="2314" max="2314" width="16.5703125" style="19" customWidth="1"/>
    <col min="2315" max="2315" width="23" style="19" bestFit="1" customWidth="1"/>
    <col min="2316" max="2317" width="19.42578125" style="19" bestFit="1" customWidth="1"/>
    <col min="2318" max="2318" width="15.85546875" style="19" bestFit="1" customWidth="1"/>
    <col min="2319" max="2561" width="11.42578125" style="19" customWidth="1"/>
    <col min="2562" max="2562" width="3.85546875" style="19" customWidth="1"/>
    <col min="2563" max="2563" width="6.28515625" style="19" bestFit="1" customWidth="1"/>
    <col min="2564" max="2564" width="72.85546875" style="19" customWidth="1"/>
    <col min="2565" max="2565" width="2.7109375" style="19" customWidth="1"/>
    <col min="2566" max="2566" width="7.85546875" style="19" customWidth="1"/>
    <col min="2567" max="2567" width="8.85546875" style="19" bestFit="1" customWidth="1"/>
    <col min="2568" max="2568" width="2.5703125" style="19" customWidth="1"/>
    <col min="2569" max="2569" width="3.140625" style="19" bestFit="1" customWidth="1"/>
    <col min="2570" max="2570" width="16.5703125" style="19" customWidth="1"/>
    <col min="2571" max="2571" width="23" style="19" bestFit="1" customWidth="1"/>
    <col min="2572" max="2573" width="19.42578125" style="19" bestFit="1" customWidth="1"/>
    <col min="2574" max="2574" width="15.85546875" style="19" bestFit="1" customWidth="1"/>
    <col min="2575" max="2817" width="11.42578125" style="19" customWidth="1"/>
    <col min="2818" max="2818" width="3.85546875" style="19" customWidth="1"/>
    <col min="2819" max="2819" width="6.28515625" style="19" bestFit="1" customWidth="1"/>
    <col min="2820" max="2820" width="72.85546875" style="19" customWidth="1"/>
    <col min="2821" max="2821" width="2.7109375" style="19" customWidth="1"/>
    <col min="2822" max="2822" width="7.85546875" style="19" customWidth="1"/>
    <col min="2823" max="2823" width="8.85546875" style="19" bestFit="1" customWidth="1"/>
    <col min="2824" max="2824" width="2.5703125" style="19" customWidth="1"/>
    <col min="2825" max="2825" width="3.140625" style="19" bestFit="1" customWidth="1"/>
    <col min="2826" max="2826" width="16.5703125" style="19" customWidth="1"/>
    <col min="2827" max="2827" width="23" style="19" bestFit="1" customWidth="1"/>
    <col min="2828" max="2829" width="19.42578125" style="19" bestFit="1" customWidth="1"/>
    <col min="2830" max="2830" width="15.85546875" style="19" bestFit="1" customWidth="1"/>
    <col min="2831" max="3073" width="11.42578125" style="19" customWidth="1"/>
    <col min="3074" max="3074" width="3.85546875" style="19" customWidth="1"/>
    <col min="3075" max="3075" width="6.28515625" style="19" bestFit="1" customWidth="1"/>
    <col min="3076" max="3076" width="72.85546875" style="19" customWidth="1"/>
    <col min="3077" max="3077" width="2.7109375" style="19" customWidth="1"/>
    <col min="3078" max="3078" width="7.85546875" style="19" customWidth="1"/>
    <col min="3079" max="3079" width="8.85546875" style="19" bestFit="1" customWidth="1"/>
    <col min="3080" max="3080" width="2.5703125" style="19" customWidth="1"/>
    <col min="3081" max="3081" width="3.140625" style="19" bestFit="1" customWidth="1"/>
    <col min="3082" max="3082" width="16.5703125" style="19" customWidth="1"/>
    <col min="3083" max="3083" width="23" style="19" bestFit="1" customWidth="1"/>
    <col min="3084" max="3085" width="19.42578125" style="19" bestFit="1" customWidth="1"/>
    <col min="3086" max="3086" width="15.85546875" style="19" bestFit="1" customWidth="1"/>
    <col min="3087" max="3329" width="11.42578125" style="19" customWidth="1"/>
    <col min="3330" max="3330" width="3.85546875" style="19" customWidth="1"/>
    <col min="3331" max="3331" width="6.28515625" style="19" bestFit="1" customWidth="1"/>
    <col min="3332" max="3332" width="72.85546875" style="19" customWidth="1"/>
    <col min="3333" max="3333" width="2.7109375" style="19" customWidth="1"/>
    <col min="3334" max="3334" width="7.85546875" style="19" customWidth="1"/>
    <col min="3335" max="3335" width="8.85546875" style="19" bestFit="1" customWidth="1"/>
    <col min="3336" max="3336" width="2.5703125" style="19" customWidth="1"/>
    <col min="3337" max="3337" width="3.140625" style="19" bestFit="1" customWidth="1"/>
    <col min="3338" max="3338" width="16.5703125" style="19" customWidth="1"/>
    <col min="3339" max="3339" width="23" style="19" bestFit="1" customWidth="1"/>
    <col min="3340" max="3341" width="19.42578125" style="19" bestFit="1" customWidth="1"/>
    <col min="3342" max="3342" width="15.85546875" style="19" bestFit="1" customWidth="1"/>
    <col min="3343" max="3585" width="11.42578125" style="19" customWidth="1"/>
    <col min="3586" max="3586" width="3.85546875" style="19" customWidth="1"/>
    <col min="3587" max="3587" width="6.28515625" style="19" bestFit="1" customWidth="1"/>
    <col min="3588" max="3588" width="72.85546875" style="19" customWidth="1"/>
    <col min="3589" max="3589" width="2.7109375" style="19" customWidth="1"/>
    <col min="3590" max="3590" width="7.85546875" style="19" customWidth="1"/>
    <col min="3591" max="3591" width="8.85546875" style="19" bestFit="1" customWidth="1"/>
    <col min="3592" max="3592" width="2.5703125" style="19" customWidth="1"/>
    <col min="3593" max="3593" width="3.140625" style="19" bestFit="1" customWidth="1"/>
    <col min="3594" max="3594" width="16.5703125" style="19" customWidth="1"/>
    <col min="3595" max="3595" width="23" style="19" bestFit="1" customWidth="1"/>
    <col min="3596" max="3597" width="19.42578125" style="19" bestFit="1" customWidth="1"/>
    <col min="3598" max="3598" width="15.85546875" style="19" bestFit="1" customWidth="1"/>
    <col min="3599" max="3841" width="11.42578125" style="19" customWidth="1"/>
    <col min="3842" max="3842" width="3.85546875" style="19" customWidth="1"/>
    <col min="3843" max="3843" width="6.28515625" style="19" bestFit="1" customWidth="1"/>
    <col min="3844" max="3844" width="72.85546875" style="19" customWidth="1"/>
    <col min="3845" max="3845" width="2.7109375" style="19" customWidth="1"/>
    <col min="3846" max="3846" width="7.85546875" style="19" customWidth="1"/>
    <col min="3847" max="3847" width="8.85546875" style="19" bestFit="1" customWidth="1"/>
    <col min="3848" max="3848" width="2.5703125" style="19" customWidth="1"/>
    <col min="3849" max="3849" width="3.140625" style="19" bestFit="1" customWidth="1"/>
    <col min="3850" max="3850" width="16.5703125" style="19" customWidth="1"/>
    <col min="3851" max="3851" width="23" style="19" bestFit="1" customWidth="1"/>
    <col min="3852" max="3853" width="19.42578125" style="19" bestFit="1" customWidth="1"/>
    <col min="3854" max="3854" width="15.85546875" style="19" bestFit="1" customWidth="1"/>
    <col min="3855" max="4097" width="11.42578125" style="19" customWidth="1"/>
    <col min="4098" max="4098" width="3.85546875" style="19" customWidth="1"/>
    <col min="4099" max="4099" width="6.28515625" style="19" bestFit="1" customWidth="1"/>
    <col min="4100" max="4100" width="72.85546875" style="19" customWidth="1"/>
    <col min="4101" max="4101" width="2.7109375" style="19" customWidth="1"/>
    <col min="4102" max="4102" width="7.85546875" style="19" customWidth="1"/>
    <col min="4103" max="4103" width="8.85546875" style="19" bestFit="1" customWidth="1"/>
    <col min="4104" max="4104" width="2.5703125" style="19" customWidth="1"/>
    <col min="4105" max="4105" width="3.140625" style="19" bestFit="1" customWidth="1"/>
    <col min="4106" max="4106" width="16.5703125" style="19" customWidth="1"/>
    <col min="4107" max="4107" width="23" style="19" bestFit="1" customWidth="1"/>
    <col min="4108" max="4109" width="19.42578125" style="19" bestFit="1" customWidth="1"/>
    <col min="4110" max="4110" width="15.85546875" style="19" bestFit="1" customWidth="1"/>
    <col min="4111" max="4353" width="11.42578125" style="19" customWidth="1"/>
    <col min="4354" max="4354" width="3.85546875" style="19" customWidth="1"/>
    <col min="4355" max="4355" width="6.28515625" style="19" bestFit="1" customWidth="1"/>
    <col min="4356" max="4356" width="72.85546875" style="19" customWidth="1"/>
    <col min="4357" max="4357" width="2.7109375" style="19" customWidth="1"/>
    <col min="4358" max="4358" width="7.85546875" style="19" customWidth="1"/>
    <col min="4359" max="4359" width="8.85546875" style="19" bestFit="1" customWidth="1"/>
    <col min="4360" max="4360" width="2.5703125" style="19" customWidth="1"/>
    <col min="4361" max="4361" width="3.140625" style="19" bestFit="1" customWidth="1"/>
    <col min="4362" max="4362" width="16.5703125" style="19" customWidth="1"/>
    <col min="4363" max="4363" width="23" style="19" bestFit="1" customWidth="1"/>
    <col min="4364" max="4365" width="19.42578125" style="19" bestFit="1" customWidth="1"/>
    <col min="4366" max="4366" width="15.85546875" style="19" bestFit="1" customWidth="1"/>
    <col min="4367" max="4609" width="11.42578125" style="19" customWidth="1"/>
    <col min="4610" max="4610" width="3.85546875" style="19" customWidth="1"/>
    <col min="4611" max="4611" width="6.28515625" style="19" bestFit="1" customWidth="1"/>
    <col min="4612" max="4612" width="72.85546875" style="19" customWidth="1"/>
    <col min="4613" max="4613" width="2.7109375" style="19" customWidth="1"/>
    <col min="4614" max="4614" width="7.85546875" style="19" customWidth="1"/>
    <col min="4615" max="4615" width="8.85546875" style="19" bestFit="1" customWidth="1"/>
    <col min="4616" max="4616" width="2.5703125" style="19" customWidth="1"/>
    <col min="4617" max="4617" width="3.140625" style="19" bestFit="1" customWidth="1"/>
    <col min="4618" max="4618" width="16.5703125" style="19" customWidth="1"/>
    <col min="4619" max="4619" width="23" style="19" bestFit="1" customWidth="1"/>
    <col min="4620" max="4621" width="19.42578125" style="19" bestFit="1" customWidth="1"/>
    <col min="4622" max="4622" width="15.85546875" style="19" bestFit="1" customWidth="1"/>
    <col min="4623" max="4865" width="11.42578125" style="19" customWidth="1"/>
    <col min="4866" max="4866" width="3.85546875" style="19" customWidth="1"/>
    <col min="4867" max="4867" width="6.28515625" style="19" bestFit="1" customWidth="1"/>
    <col min="4868" max="4868" width="72.85546875" style="19" customWidth="1"/>
    <col min="4869" max="4869" width="2.7109375" style="19" customWidth="1"/>
    <col min="4870" max="4870" width="7.85546875" style="19" customWidth="1"/>
    <col min="4871" max="4871" width="8.85546875" style="19" bestFit="1" customWidth="1"/>
    <col min="4872" max="4872" width="2.5703125" style="19" customWidth="1"/>
    <col min="4873" max="4873" width="3.140625" style="19" bestFit="1" customWidth="1"/>
    <col min="4874" max="4874" width="16.5703125" style="19" customWidth="1"/>
    <col min="4875" max="4875" width="23" style="19" bestFit="1" customWidth="1"/>
    <col min="4876" max="4877" width="19.42578125" style="19" bestFit="1" customWidth="1"/>
    <col min="4878" max="4878" width="15.85546875" style="19" bestFit="1" customWidth="1"/>
    <col min="4879" max="5121" width="11.42578125" style="19" customWidth="1"/>
    <col min="5122" max="5122" width="3.85546875" style="19" customWidth="1"/>
    <col min="5123" max="5123" width="6.28515625" style="19" bestFit="1" customWidth="1"/>
    <col min="5124" max="5124" width="72.85546875" style="19" customWidth="1"/>
    <col min="5125" max="5125" width="2.7109375" style="19" customWidth="1"/>
    <col min="5126" max="5126" width="7.85546875" style="19" customWidth="1"/>
    <col min="5127" max="5127" width="8.85546875" style="19" bestFit="1" customWidth="1"/>
    <col min="5128" max="5128" width="2.5703125" style="19" customWidth="1"/>
    <col min="5129" max="5129" width="3.140625" style="19" bestFit="1" customWidth="1"/>
    <col min="5130" max="5130" width="16.5703125" style="19" customWidth="1"/>
    <col min="5131" max="5131" width="23" style="19" bestFit="1" customWidth="1"/>
    <col min="5132" max="5133" width="19.42578125" style="19" bestFit="1" customWidth="1"/>
    <col min="5134" max="5134" width="15.85546875" style="19" bestFit="1" customWidth="1"/>
    <col min="5135" max="5377" width="11.42578125" style="19" customWidth="1"/>
    <col min="5378" max="5378" width="3.85546875" style="19" customWidth="1"/>
    <col min="5379" max="5379" width="6.28515625" style="19" bestFit="1" customWidth="1"/>
    <col min="5380" max="5380" width="72.85546875" style="19" customWidth="1"/>
    <col min="5381" max="5381" width="2.7109375" style="19" customWidth="1"/>
    <col min="5382" max="5382" width="7.85546875" style="19" customWidth="1"/>
    <col min="5383" max="5383" width="8.85546875" style="19" bestFit="1" customWidth="1"/>
    <col min="5384" max="5384" width="2.5703125" style="19" customWidth="1"/>
    <col min="5385" max="5385" width="3.140625" style="19" bestFit="1" customWidth="1"/>
    <col min="5386" max="5386" width="16.5703125" style="19" customWidth="1"/>
    <col min="5387" max="5387" width="23" style="19" bestFit="1" customWidth="1"/>
    <col min="5388" max="5389" width="19.42578125" style="19" bestFit="1" customWidth="1"/>
    <col min="5390" max="5390" width="15.85546875" style="19" bestFit="1" customWidth="1"/>
    <col min="5391" max="5633" width="11.42578125" style="19" customWidth="1"/>
    <col min="5634" max="5634" width="3.85546875" style="19" customWidth="1"/>
    <col min="5635" max="5635" width="6.28515625" style="19" bestFit="1" customWidth="1"/>
    <col min="5636" max="5636" width="72.85546875" style="19" customWidth="1"/>
    <col min="5637" max="5637" width="2.7109375" style="19" customWidth="1"/>
    <col min="5638" max="5638" width="7.85546875" style="19" customWidth="1"/>
    <col min="5639" max="5639" width="8.85546875" style="19" bestFit="1" customWidth="1"/>
    <col min="5640" max="5640" width="2.5703125" style="19" customWidth="1"/>
    <col min="5641" max="5641" width="3.140625" style="19" bestFit="1" customWidth="1"/>
    <col min="5642" max="5642" width="16.5703125" style="19" customWidth="1"/>
    <col min="5643" max="5643" width="23" style="19" bestFit="1" customWidth="1"/>
    <col min="5644" max="5645" width="19.42578125" style="19" bestFit="1" customWidth="1"/>
    <col min="5646" max="5646" width="15.85546875" style="19" bestFit="1" customWidth="1"/>
    <col min="5647" max="5889" width="11.42578125" style="19" customWidth="1"/>
    <col min="5890" max="5890" width="3.85546875" style="19" customWidth="1"/>
    <col min="5891" max="5891" width="6.28515625" style="19" bestFit="1" customWidth="1"/>
    <col min="5892" max="5892" width="72.85546875" style="19" customWidth="1"/>
    <col min="5893" max="5893" width="2.7109375" style="19" customWidth="1"/>
    <col min="5894" max="5894" width="7.85546875" style="19" customWidth="1"/>
    <col min="5895" max="5895" width="8.85546875" style="19" bestFit="1" customWidth="1"/>
    <col min="5896" max="5896" width="2.5703125" style="19" customWidth="1"/>
    <col min="5897" max="5897" width="3.140625" style="19" bestFit="1" customWidth="1"/>
    <col min="5898" max="5898" width="16.5703125" style="19" customWidth="1"/>
    <col min="5899" max="5899" width="23" style="19" bestFit="1" customWidth="1"/>
    <col min="5900" max="5901" width="19.42578125" style="19" bestFit="1" customWidth="1"/>
    <col min="5902" max="5902" width="15.85546875" style="19" bestFit="1" customWidth="1"/>
    <col min="5903" max="6145" width="11.42578125" style="19" customWidth="1"/>
    <col min="6146" max="6146" width="3.85546875" style="19" customWidth="1"/>
    <col min="6147" max="6147" width="6.28515625" style="19" bestFit="1" customWidth="1"/>
    <col min="6148" max="6148" width="72.85546875" style="19" customWidth="1"/>
    <col min="6149" max="6149" width="2.7109375" style="19" customWidth="1"/>
    <col min="6150" max="6150" width="7.85546875" style="19" customWidth="1"/>
    <col min="6151" max="6151" width="8.85546875" style="19" bestFit="1" customWidth="1"/>
    <col min="6152" max="6152" width="2.5703125" style="19" customWidth="1"/>
    <col min="6153" max="6153" width="3.140625" style="19" bestFit="1" customWidth="1"/>
    <col min="6154" max="6154" width="16.5703125" style="19" customWidth="1"/>
    <col min="6155" max="6155" width="23" style="19" bestFit="1" customWidth="1"/>
    <col min="6156" max="6157" width="19.42578125" style="19" bestFit="1" customWidth="1"/>
    <col min="6158" max="6158" width="15.85546875" style="19" bestFit="1" customWidth="1"/>
    <col min="6159" max="6401" width="11.42578125" style="19" customWidth="1"/>
    <col min="6402" max="6402" width="3.85546875" style="19" customWidth="1"/>
    <col min="6403" max="6403" width="6.28515625" style="19" bestFit="1" customWidth="1"/>
    <col min="6404" max="6404" width="72.85546875" style="19" customWidth="1"/>
    <col min="6405" max="6405" width="2.7109375" style="19" customWidth="1"/>
    <col min="6406" max="6406" width="7.85546875" style="19" customWidth="1"/>
    <col min="6407" max="6407" width="8.85546875" style="19" bestFit="1" customWidth="1"/>
    <col min="6408" max="6408" width="2.5703125" style="19" customWidth="1"/>
    <col min="6409" max="6409" width="3.140625" style="19" bestFit="1" customWidth="1"/>
    <col min="6410" max="6410" width="16.5703125" style="19" customWidth="1"/>
    <col min="6411" max="6411" width="23" style="19" bestFit="1" customWidth="1"/>
    <col min="6412" max="6413" width="19.42578125" style="19" bestFit="1" customWidth="1"/>
    <col min="6414" max="6414" width="15.85546875" style="19" bestFit="1" customWidth="1"/>
    <col min="6415" max="6657" width="11.42578125" style="19" customWidth="1"/>
    <col min="6658" max="6658" width="3.85546875" style="19" customWidth="1"/>
    <col min="6659" max="6659" width="6.28515625" style="19" bestFit="1" customWidth="1"/>
    <col min="6660" max="6660" width="72.85546875" style="19" customWidth="1"/>
    <col min="6661" max="6661" width="2.7109375" style="19" customWidth="1"/>
    <col min="6662" max="6662" width="7.85546875" style="19" customWidth="1"/>
    <col min="6663" max="6663" width="8.85546875" style="19" bestFit="1" customWidth="1"/>
    <col min="6664" max="6664" width="2.5703125" style="19" customWidth="1"/>
    <col min="6665" max="6665" width="3.140625" style="19" bestFit="1" customWidth="1"/>
    <col min="6666" max="6666" width="16.5703125" style="19" customWidth="1"/>
    <col min="6667" max="6667" width="23" style="19" bestFit="1" customWidth="1"/>
    <col min="6668" max="6669" width="19.42578125" style="19" bestFit="1" customWidth="1"/>
    <col min="6670" max="6670" width="15.85546875" style="19" bestFit="1" customWidth="1"/>
    <col min="6671" max="6913" width="11.42578125" style="19" customWidth="1"/>
    <col min="6914" max="6914" width="3.85546875" style="19" customWidth="1"/>
    <col min="6915" max="6915" width="6.28515625" style="19" bestFit="1" customWidth="1"/>
    <col min="6916" max="6916" width="72.85546875" style="19" customWidth="1"/>
    <col min="6917" max="6917" width="2.7109375" style="19" customWidth="1"/>
    <col min="6918" max="6918" width="7.85546875" style="19" customWidth="1"/>
    <col min="6919" max="6919" width="8.85546875" style="19" bestFit="1" customWidth="1"/>
    <col min="6920" max="6920" width="2.5703125" style="19" customWidth="1"/>
    <col min="6921" max="6921" width="3.140625" style="19" bestFit="1" customWidth="1"/>
    <col min="6922" max="6922" width="16.5703125" style="19" customWidth="1"/>
    <col min="6923" max="6923" width="23" style="19" bestFit="1" customWidth="1"/>
    <col min="6924" max="6925" width="19.42578125" style="19" bestFit="1" customWidth="1"/>
    <col min="6926" max="6926" width="15.85546875" style="19" bestFit="1" customWidth="1"/>
    <col min="6927" max="7169" width="11.42578125" style="19" customWidth="1"/>
    <col min="7170" max="7170" width="3.85546875" style="19" customWidth="1"/>
    <col min="7171" max="7171" width="6.28515625" style="19" bestFit="1" customWidth="1"/>
    <col min="7172" max="7172" width="72.85546875" style="19" customWidth="1"/>
    <col min="7173" max="7173" width="2.7109375" style="19" customWidth="1"/>
    <col min="7174" max="7174" width="7.85546875" style="19" customWidth="1"/>
    <col min="7175" max="7175" width="8.85546875" style="19" bestFit="1" customWidth="1"/>
    <col min="7176" max="7176" width="2.5703125" style="19" customWidth="1"/>
    <col min="7177" max="7177" width="3.140625" style="19" bestFit="1" customWidth="1"/>
    <col min="7178" max="7178" width="16.5703125" style="19" customWidth="1"/>
    <col min="7179" max="7179" width="23" style="19" bestFit="1" customWidth="1"/>
    <col min="7180" max="7181" width="19.42578125" style="19" bestFit="1" customWidth="1"/>
    <col min="7182" max="7182" width="15.85546875" style="19" bestFit="1" customWidth="1"/>
    <col min="7183" max="7425" width="11.42578125" style="19" customWidth="1"/>
    <col min="7426" max="7426" width="3.85546875" style="19" customWidth="1"/>
    <col min="7427" max="7427" width="6.28515625" style="19" bestFit="1" customWidth="1"/>
    <col min="7428" max="7428" width="72.85546875" style="19" customWidth="1"/>
    <col min="7429" max="7429" width="2.7109375" style="19" customWidth="1"/>
    <col min="7430" max="7430" width="7.85546875" style="19" customWidth="1"/>
    <col min="7431" max="7431" width="8.85546875" style="19" bestFit="1" customWidth="1"/>
    <col min="7432" max="7432" width="2.5703125" style="19" customWidth="1"/>
    <col min="7433" max="7433" width="3.140625" style="19" bestFit="1" customWidth="1"/>
    <col min="7434" max="7434" width="16.5703125" style="19" customWidth="1"/>
    <col min="7435" max="7435" width="23" style="19" bestFit="1" customWidth="1"/>
    <col min="7436" max="7437" width="19.42578125" style="19" bestFit="1" customWidth="1"/>
    <col min="7438" max="7438" width="15.85546875" style="19" bestFit="1" customWidth="1"/>
    <col min="7439" max="7681" width="11.42578125" style="19" customWidth="1"/>
    <col min="7682" max="7682" width="3.85546875" style="19" customWidth="1"/>
    <col min="7683" max="7683" width="6.28515625" style="19" bestFit="1" customWidth="1"/>
    <col min="7684" max="7684" width="72.85546875" style="19" customWidth="1"/>
    <col min="7685" max="7685" width="2.7109375" style="19" customWidth="1"/>
    <col min="7686" max="7686" width="7.85546875" style="19" customWidth="1"/>
    <col min="7687" max="7687" width="8.85546875" style="19" bestFit="1" customWidth="1"/>
    <col min="7688" max="7688" width="2.5703125" style="19" customWidth="1"/>
    <col min="7689" max="7689" width="3.140625" style="19" bestFit="1" customWidth="1"/>
    <col min="7690" max="7690" width="16.5703125" style="19" customWidth="1"/>
    <col min="7691" max="7691" width="23" style="19" bestFit="1" customWidth="1"/>
    <col min="7692" max="7693" width="19.42578125" style="19" bestFit="1" customWidth="1"/>
    <col min="7694" max="7694" width="15.85546875" style="19" bestFit="1" customWidth="1"/>
    <col min="7695" max="7937" width="11.42578125" style="19" customWidth="1"/>
    <col min="7938" max="7938" width="3.85546875" style="19" customWidth="1"/>
    <col min="7939" max="7939" width="6.28515625" style="19" bestFit="1" customWidth="1"/>
    <col min="7940" max="7940" width="72.85546875" style="19" customWidth="1"/>
    <col min="7941" max="7941" width="2.7109375" style="19" customWidth="1"/>
    <col min="7942" max="7942" width="7.85546875" style="19" customWidth="1"/>
    <col min="7943" max="7943" width="8.85546875" style="19" bestFit="1" customWidth="1"/>
    <col min="7944" max="7944" width="2.5703125" style="19" customWidth="1"/>
    <col min="7945" max="7945" width="3.140625" style="19" bestFit="1" customWidth="1"/>
    <col min="7946" max="7946" width="16.5703125" style="19" customWidth="1"/>
    <col min="7947" max="7947" width="23" style="19" bestFit="1" customWidth="1"/>
    <col min="7948" max="7949" width="19.42578125" style="19" bestFit="1" customWidth="1"/>
    <col min="7950" max="7950" width="15.85546875" style="19" bestFit="1" customWidth="1"/>
    <col min="7951" max="8193" width="11.42578125" style="19" customWidth="1"/>
    <col min="8194" max="8194" width="3.85546875" style="19" customWidth="1"/>
    <col min="8195" max="8195" width="6.28515625" style="19" bestFit="1" customWidth="1"/>
    <col min="8196" max="8196" width="72.85546875" style="19" customWidth="1"/>
    <col min="8197" max="8197" width="2.7109375" style="19" customWidth="1"/>
    <col min="8198" max="8198" width="7.85546875" style="19" customWidth="1"/>
    <col min="8199" max="8199" width="8.85546875" style="19" bestFit="1" customWidth="1"/>
    <col min="8200" max="8200" width="2.5703125" style="19" customWidth="1"/>
    <col min="8201" max="8201" width="3.140625" style="19" bestFit="1" customWidth="1"/>
    <col min="8202" max="8202" width="16.5703125" style="19" customWidth="1"/>
    <col min="8203" max="8203" width="23" style="19" bestFit="1" customWidth="1"/>
    <col min="8204" max="8205" width="19.42578125" style="19" bestFit="1" customWidth="1"/>
    <col min="8206" max="8206" width="15.85546875" style="19" bestFit="1" customWidth="1"/>
    <col min="8207" max="8449" width="11.42578125" style="19" customWidth="1"/>
    <col min="8450" max="8450" width="3.85546875" style="19" customWidth="1"/>
    <col min="8451" max="8451" width="6.28515625" style="19" bestFit="1" customWidth="1"/>
    <col min="8452" max="8452" width="72.85546875" style="19" customWidth="1"/>
    <col min="8453" max="8453" width="2.7109375" style="19" customWidth="1"/>
    <col min="8454" max="8454" width="7.85546875" style="19" customWidth="1"/>
    <col min="8455" max="8455" width="8.85546875" style="19" bestFit="1" customWidth="1"/>
    <col min="8456" max="8456" width="2.5703125" style="19" customWidth="1"/>
    <col min="8457" max="8457" width="3.140625" style="19" bestFit="1" customWidth="1"/>
    <col min="8458" max="8458" width="16.5703125" style="19" customWidth="1"/>
    <col min="8459" max="8459" width="23" style="19" bestFit="1" customWidth="1"/>
    <col min="8460" max="8461" width="19.42578125" style="19" bestFit="1" customWidth="1"/>
    <col min="8462" max="8462" width="15.85546875" style="19" bestFit="1" customWidth="1"/>
    <col min="8463" max="8705" width="11.42578125" style="19" customWidth="1"/>
    <col min="8706" max="8706" width="3.85546875" style="19" customWidth="1"/>
    <col min="8707" max="8707" width="6.28515625" style="19" bestFit="1" customWidth="1"/>
    <col min="8708" max="8708" width="72.85546875" style="19" customWidth="1"/>
    <col min="8709" max="8709" width="2.7109375" style="19" customWidth="1"/>
    <col min="8710" max="8710" width="7.85546875" style="19" customWidth="1"/>
    <col min="8711" max="8711" width="8.85546875" style="19" bestFit="1" customWidth="1"/>
    <col min="8712" max="8712" width="2.5703125" style="19" customWidth="1"/>
    <col min="8713" max="8713" width="3.140625" style="19" bestFit="1" customWidth="1"/>
    <col min="8714" max="8714" width="16.5703125" style="19" customWidth="1"/>
    <col min="8715" max="8715" width="23" style="19" bestFit="1" customWidth="1"/>
    <col min="8716" max="8717" width="19.42578125" style="19" bestFit="1" customWidth="1"/>
    <col min="8718" max="8718" width="15.85546875" style="19" bestFit="1" customWidth="1"/>
    <col min="8719" max="8961" width="11.42578125" style="19" customWidth="1"/>
    <col min="8962" max="8962" width="3.85546875" style="19" customWidth="1"/>
    <col min="8963" max="8963" width="6.28515625" style="19" bestFit="1" customWidth="1"/>
    <col min="8964" max="8964" width="72.85546875" style="19" customWidth="1"/>
    <col min="8965" max="8965" width="2.7109375" style="19" customWidth="1"/>
    <col min="8966" max="8966" width="7.85546875" style="19" customWidth="1"/>
    <col min="8967" max="8967" width="8.85546875" style="19" bestFit="1" customWidth="1"/>
    <col min="8968" max="8968" width="2.5703125" style="19" customWidth="1"/>
    <col min="8969" max="8969" width="3.140625" style="19" bestFit="1" customWidth="1"/>
    <col min="8970" max="8970" width="16.5703125" style="19" customWidth="1"/>
    <col min="8971" max="8971" width="23" style="19" bestFit="1" customWidth="1"/>
    <col min="8972" max="8973" width="19.42578125" style="19" bestFit="1" customWidth="1"/>
    <col min="8974" max="8974" width="15.85546875" style="19" bestFit="1" customWidth="1"/>
    <col min="8975" max="9217" width="11.42578125" style="19" customWidth="1"/>
    <col min="9218" max="9218" width="3.85546875" style="19" customWidth="1"/>
    <col min="9219" max="9219" width="6.28515625" style="19" bestFit="1" customWidth="1"/>
    <col min="9220" max="9220" width="72.85546875" style="19" customWidth="1"/>
    <col min="9221" max="9221" width="2.7109375" style="19" customWidth="1"/>
    <col min="9222" max="9222" width="7.85546875" style="19" customWidth="1"/>
    <col min="9223" max="9223" width="8.85546875" style="19" bestFit="1" customWidth="1"/>
    <col min="9224" max="9224" width="2.5703125" style="19" customWidth="1"/>
    <col min="9225" max="9225" width="3.140625" style="19" bestFit="1" customWidth="1"/>
    <col min="9226" max="9226" width="16.5703125" style="19" customWidth="1"/>
    <col min="9227" max="9227" width="23" style="19" bestFit="1" customWidth="1"/>
    <col min="9228" max="9229" width="19.42578125" style="19" bestFit="1" customWidth="1"/>
    <col min="9230" max="9230" width="15.85546875" style="19" bestFit="1" customWidth="1"/>
    <col min="9231" max="9473" width="11.42578125" style="19" customWidth="1"/>
    <col min="9474" max="9474" width="3.85546875" style="19" customWidth="1"/>
    <col min="9475" max="9475" width="6.28515625" style="19" bestFit="1" customWidth="1"/>
    <col min="9476" max="9476" width="72.85546875" style="19" customWidth="1"/>
    <col min="9477" max="9477" width="2.7109375" style="19" customWidth="1"/>
    <col min="9478" max="9478" width="7.85546875" style="19" customWidth="1"/>
    <col min="9479" max="9479" width="8.85546875" style="19" bestFit="1" customWidth="1"/>
    <col min="9480" max="9480" width="2.5703125" style="19" customWidth="1"/>
    <col min="9481" max="9481" width="3.140625" style="19" bestFit="1" customWidth="1"/>
    <col min="9482" max="9482" width="16.5703125" style="19" customWidth="1"/>
    <col min="9483" max="9483" width="23" style="19" bestFit="1" customWidth="1"/>
    <col min="9484" max="9485" width="19.42578125" style="19" bestFit="1" customWidth="1"/>
    <col min="9486" max="9486" width="15.85546875" style="19" bestFit="1" customWidth="1"/>
    <col min="9487" max="9729" width="11.42578125" style="19" customWidth="1"/>
    <col min="9730" max="9730" width="3.85546875" style="19" customWidth="1"/>
    <col min="9731" max="9731" width="6.28515625" style="19" bestFit="1" customWidth="1"/>
    <col min="9732" max="9732" width="72.85546875" style="19" customWidth="1"/>
    <col min="9733" max="9733" width="2.7109375" style="19" customWidth="1"/>
    <col min="9734" max="9734" width="7.85546875" style="19" customWidth="1"/>
    <col min="9735" max="9735" width="8.85546875" style="19" bestFit="1" customWidth="1"/>
    <col min="9736" max="9736" width="2.5703125" style="19" customWidth="1"/>
    <col min="9737" max="9737" width="3.140625" style="19" bestFit="1" customWidth="1"/>
    <col min="9738" max="9738" width="16.5703125" style="19" customWidth="1"/>
    <col min="9739" max="9739" width="23" style="19" bestFit="1" customWidth="1"/>
    <col min="9740" max="9741" width="19.42578125" style="19" bestFit="1" customWidth="1"/>
    <col min="9742" max="9742" width="15.85546875" style="19" bestFit="1" customWidth="1"/>
    <col min="9743" max="9985" width="11.42578125" style="19" customWidth="1"/>
    <col min="9986" max="9986" width="3.85546875" style="19" customWidth="1"/>
    <col min="9987" max="9987" width="6.28515625" style="19" bestFit="1" customWidth="1"/>
    <col min="9988" max="9988" width="72.85546875" style="19" customWidth="1"/>
    <col min="9989" max="9989" width="2.7109375" style="19" customWidth="1"/>
    <col min="9990" max="9990" width="7.85546875" style="19" customWidth="1"/>
    <col min="9991" max="9991" width="8.85546875" style="19" bestFit="1" customWidth="1"/>
    <col min="9992" max="9992" width="2.5703125" style="19" customWidth="1"/>
    <col min="9993" max="9993" width="3.140625" style="19" bestFit="1" customWidth="1"/>
    <col min="9994" max="9994" width="16.5703125" style="19" customWidth="1"/>
    <col min="9995" max="9995" width="23" style="19" bestFit="1" customWidth="1"/>
    <col min="9996" max="9997" width="19.42578125" style="19" bestFit="1" customWidth="1"/>
    <col min="9998" max="9998" width="15.85546875" style="19" bestFit="1" customWidth="1"/>
    <col min="9999" max="10241" width="11.42578125" style="19" customWidth="1"/>
    <col min="10242" max="10242" width="3.85546875" style="19" customWidth="1"/>
    <col min="10243" max="10243" width="6.28515625" style="19" bestFit="1" customWidth="1"/>
    <col min="10244" max="10244" width="72.85546875" style="19" customWidth="1"/>
    <col min="10245" max="10245" width="2.7109375" style="19" customWidth="1"/>
    <col min="10246" max="10246" width="7.85546875" style="19" customWidth="1"/>
    <col min="10247" max="10247" width="8.85546875" style="19" bestFit="1" customWidth="1"/>
    <col min="10248" max="10248" width="2.5703125" style="19" customWidth="1"/>
    <col min="10249" max="10249" width="3.140625" style="19" bestFit="1" customWidth="1"/>
    <col min="10250" max="10250" width="16.5703125" style="19" customWidth="1"/>
    <col min="10251" max="10251" width="23" style="19" bestFit="1" customWidth="1"/>
    <col min="10252" max="10253" width="19.42578125" style="19" bestFit="1" customWidth="1"/>
    <col min="10254" max="10254" width="15.85546875" style="19" bestFit="1" customWidth="1"/>
    <col min="10255" max="10497" width="11.42578125" style="19" customWidth="1"/>
    <col min="10498" max="10498" width="3.85546875" style="19" customWidth="1"/>
    <col min="10499" max="10499" width="6.28515625" style="19" bestFit="1" customWidth="1"/>
    <col min="10500" max="10500" width="72.85546875" style="19" customWidth="1"/>
    <col min="10501" max="10501" width="2.7109375" style="19" customWidth="1"/>
    <col min="10502" max="10502" width="7.85546875" style="19" customWidth="1"/>
    <col min="10503" max="10503" width="8.85546875" style="19" bestFit="1" customWidth="1"/>
    <col min="10504" max="10504" width="2.5703125" style="19" customWidth="1"/>
    <col min="10505" max="10505" width="3.140625" style="19" bestFit="1" customWidth="1"/>
    <col min="10506" max="10506" width="16.5703125" style="19" customWidth="1"/>
    <col min="10507" max="10507" width="23" style="19" bestFit="1" customWidth="1"/>
    <col min="10508" max="10509" width="19.42578125" style="19" bestFit="1" customWidth="1"/>
    <col min="10510" max="10510" width="15.85546875" style="19" bestFit="1" customWidth="1"/>
    <col min="10511" max="10753" width="11.42578125" style="19" customWidth="1"/>
    <col min="10754" max="10754" width="3.85546875" style="19" customWidth="1"/>
    <col min="10755" max="10755" width="6.28515625" style="19" bestFit="1" customWidth="1"/>
    <col min="10756" max="10756" width="72.85546875" style="19" customWidth="1"/>
    <col min="10757" max="10757" width="2.7109375" style="19" customWidth="1"/>
    <col min="10758" max="10758" width="7.85546875" style="19" customWidth="1"/>
    <col min="10759" max="10759" width="8.85546875" style="19" bestFit="1" customWidth="1"/>
    <col min="10760" max="10760" width="2.5703125" style="19" customWidth="1"/>
    <col min="10761" max="10761" width="3.140625" style="19" bestFit="1" customWidth="1"/>
    <col min="10762" max="10762" width="16.5703125" style="19" customWidth="1"/>
    <col min="10763" max="10763" width="23" style="19" bestFit="1" customWidth="1"/>
    <col min="10764" max="10765" width="19.42578125" style="19" bestFit="1" customWidth="1"/>
    <col min="10766" max="10766" width="15.85546875" style="19" bestFit="1" customWidth="1"/>
    <col min="10767" max="11009" width="11.42578125" style="19" customWidth="1"/>
    <col min="11010" max="11010" width="3.85546875" style="19" customWidth="1"/>
    <col min="11011" max="11011" width="6.28515625" style="19" bestFit="1" customWidth="1"/>
    <col min="11012" max="11012" width="72.85546875" style="19" customWidth="1"/>
    <col min="11013" max="11013" width="2.7109375" style="19" customWidth="1"/>
    <col min="11014" max="11014" width="7.85546875" style="19" customWidth="1"/>
    <col min="11015" max="11015" width="8.85546875" style="19" bestFit="1" customWidth="1"/>
    <col min="11016" max="11016" width="2.5703125" style="19" customWidth="1"/>
    <col min="11017" max="11017" width="3.140625" style="19" bestFit="1" customWidth="1"/>
    <col min="11018" max="11018" width="16.5703125" style="19" customWidth="1"/>
    <col min="11019" max="11019" width="23" style="19" bestFit="1" customWidth="1"/>
    <col min="11020" max="11021" width="19.42578125" style="19" bestFit="1" customWidth="1"/>
    <col min="11022" max="11022" width="15.85546875" style="19" bestFit="1" customWidth="1"/>
    <col min="11023" max="11265" width="11.42578125" style="19" customWidth="1"/>
    <col min="11266" max="11266" width="3.85546875" style="19" customWidth="1"/>
    <col min="11267" max="11267" width="6.28515625" style="19" bestFit="1" customWidth="1"/>
    <col min="11268" max="11268" width="72.85546875" style="19" customWidth="1"/>
    <col min="11269" max="11269" width="2.7109375" style="19" customWidth="1"/>
    <col min="11270" max="11270" width="7.85546875" style="19" customWidth="1"/>
    <col min="11271" max="11271" width="8.85546875" style="19" bestFit="1" customWidth="1"/>
    <col min="11272" max="11272" width="2.5703125" style="19" customWidth="1"/>
    <col min="11273" max="11273" width="3.140625" style="19" bestFit="1" customWidth="1"/>
    <col min="11274" max="11274" width="16.5703125" style="19" customWidth="1"/>
    <col min="11275" max="11275" width="23" style="19" bestFit="1" customWidth="1"/>
    <col min="11276" max="11277" width="19.42578125" style="19" bestFit="1" customWidth="1"/>
    <col min="11278" max="11278" width="15.85546875" style="19" bestFit="1" customWidth="1"/>
    <col min="11279" max="11521" width="11.42578125" style="19" customWidth="1"/>
    <col min="11522" max="11522" width="3.85546875" style="19" customWidth="1"/>
    <col min="11523" max="11523" width="6.28515625" style="19" bestFit="1" customWidth="1"/>
    <col min="11524" max="11524" width="72.85546875" style="19" customWidth="1"/>
    <col min="11525" max="11525" width="2.7109375" style="19" customWidth="1"/>
    <col min="11526" max="11526" width="7.85546875" style="19" customWidth="1"/>
    <col min="11527" max="11527" width="8.85546875" style="19" bestFit="1" customWidth="1"/>
    <col min="11528" max="11528" width="2.5703125" style="19" customWidth="1"/>
    <col min="11529" max="11529" width="3.140625" style="19" bestFit="1" customWidth="1"/>
    <col min="11530" max="11530" width="16.5703125" style="19" customWidth="1"/>
    <col min="11531" max="11531" width="23" style="19" bestFit="1" customWidth="1"/>
    <col min="11532" max="11533" width="19.42578125" style="19" bestFit="1" customWidth="1"/>
    <col min="11534" max="11534" width="15.85546875" style="19" bestFit="1" customWidth="1"/>
    <col min="11535" max="11777" width="11.42578125" style="19" customWidth="1"/>
    <col min="11778" max="11778" width="3.85546875" style="19" customWidth="1"/>
    <col min="11779" max="11779" width="6.28515625" style="19" bestFit="1" customWidth="1"/>
    <col min="11780" max="11780" width="72.85546875" style="19" customWidth="1"/>
    <col min="11781" max="11781" width="2.7109375" style="19" customWidth="1"/>
    <col min="11782" max="11782" width="7.85546875" style="19" customWidth="1"/>
    <col min="11783" max="11783" width="8.85546875" style="19" bestFit="1" customWidth="1"/>
    <col min="11784" max="11784" width="2.5703125" style="19" customWidth="1"/>
    <col min="11785" max="11785" width="3.140625" style="19" bestFit="1" customWidth="1"/>
    <col min="11786" max="11786" width="16.5703125" style="19" customWidth="1"/>
    <col min="11787" max="11787" width="23" style="19" bestFit="1" customWidth="1"/>
    <col min="11788" max="11789" width="19.42578125" style="19" bestFit="1" customWidth="1"/>
    <col min="11790" max="11790" width="15.85546875" style="19" bestFit="1" customWidth="1"/>
    <col min="11791" max="12033" width="11.42578125" style="19" customWidth="1"/>
    <col min="12034" max="12034" width="3.85546875" style="19" customWidth="1"/>
    <col min="12035" max="12035" width="6.28515625" style="19" bestFit="1" customWidth="1"/>
    <col min="12036" max="12036" width="72.85546875" style="19" customWidth="1"/>
    <col min="12037" max="12037" width="2.7109375" style="19" customWidth="1"/>
    <col min="12038" max="12038" width="7.85546875" style="19" customWidth="1"/>
    <col min="12039" max="12039" width="8.85546875" style="19" bestFit="1" customWidth="1"/>
    <col min="12040" max="12040" width="2.5703125" style="19" customWidth="1"/>
    <col min="12041" max="12041" width="3.140625" style="19" bestFit="1" customWidth="1"/>
    <col min="12042" max="12042" width="16.5703125" style="19" customWidth="1"/>
    <col min="12043" max="12043" width="23" style="19" bestFit="1" customWidth="1"/>
    <col min="12044" max="12045" width="19.42578125" style="19" bestFit="1" customWidth="1"/>
    <col min="12046" max="12046" width="15.85546875" style="19" bestFit="1" customWidth="1"/>
    <col min="12047" max="12289" width="11.42578125" style="19" customWidth="1"/>
    <col min="12290" max="12290" width="3.85546875" style="19" customWidth="1"/>
    <col min="12291" max="12291" width="6.28515625" style="19" bestFit="1" customWidth="1"/>
    <col min="12292" max="12292" width="72.85546875" style="19" customWidth="1"/>
    <col min="12293" max="12293" width="2.7109375" style="19" customWidth="1"/>
    <col min="12294" max="12294" width="7.85546875" style="19" customWidth="1"/>
    <col min="12295" max="12295" width="8.85546875" style="19" bestFit="1" customWidth="1"/>
    <col min="12296" max="12296" width="2.5703125" style="19" customWidth="1"/>
    <col min="12297" max="12297" width="3.140625" style="19" bestFit="1" customWidth="1"/>
    <col min="12298" max="12298" width="16.5703125" style="19" customWidth="1"/>
    <col min="12299" max="12299" width="23" style="19" bestFit="1" customWidth="1"/>
    <col min="12300" max="12301" width="19.42578125" style="19" bestFit="1" customWidth="1"/>
    <col min="12302" max="12302" width="15.85546875" style="19" bestFit="1" customWidth="1"/>
    <col min="12303" max="12545" width="11.42578125" style="19" customWidth="1"/>
    <col min="12546" max="12546" width="3.85546875" style="19" customWidth="1"/>
    <col min="12547" max="12547" width="6.28515625" style="19" bestFit="1" customWidth="1"/>
    <col min="12548" max="12548" width="72.85546875" style="19" customWidth="1"/>
    <col min="12549" max="12549" width="2.7109375" style="19" customWidth="1"/>
    <col min="12550" max="12550" width="7.85546875" style="19" customWidth="1"/>
    <col min="12551" max="12551" width="8.85546875" style="19" bestFit="1" customWidth="1"/>
    <col min="12552" max="12552" width="2.5703125" style="19" customWidth="1"/>
    <col min="12553" max="12553" width="3.140625" style="19" bestFit="1" customWidth="1"/>
    <col min="12554" max="12554" width="16.5703125" style="19" customWidth="1"/>
    <col min="12555" max="12555" width="23" style="19" bestFit="1" customWidth="1"/>
    <col min="12556" max="12557" width="19.42578125" style="19" bestFit="1" customWidth="1"/>
    <col min="12558" max="12558" width="15.85546875" style="19" bestFit="1" customWidth="1"/>
    <col min="12559" max="12801" width="11.42578125" style="19" customWidth="1"/>
    <col min="12802" max="12802" width="3.85546875" style="19" customWidth="1"/>
    <col min="12803" max="12803" width="6.28515625" style="19" bestFit="1" customWidth="1"/>
    <col min="12804" max="12804" width="72.85546875" style="19" customWidth="1"/>
    <col min="12805" max="12805" width="2.7109375" style="19" customWidth="1"/>
    <col min="12806" max="12806" width="7.85546875" style="19" customWidth="1"/>
    <col min="12807" max="12807" width="8.85546875" style="19" bestFit="1" customWidth="1"/>
    <col min="12808" max="12808" width="2.5703125" style="19" customWidth="1"/>
    <col min="12809" max="12809" width="3.140625" style="19" bestFit="1" customWidth="1"/>
    <col min="12810" max="12810" width="16.5703125" style="19" customWidth="1"/>
    <col min="12811" max="12811" width="23" style="19" bestFit="1" customWidth="1"/>
    <col min="12812" max="12813" width="19.42578125" style="19" bestFit="1" customWidth="1"/>
    <col min="12814" max="12814" width="15.85546875" style="19" bestFit="1" customWidth="1"/>
    <col min="12815" max="13057" width="11.42578125" style="19" customWidth="1"/>
    <col min="13058" max="13058" width="3.85546875" style="19" customWidth="1"/>
    <col min="13059" max="13059" width="6.28515625" style="19" bestFit="1" customWidth="1"/>
    <col min="13060" max="13060" width="72.85546875" style="19" customWidth="1"/>
    <col min="13061" max="13061" width="2.7109375" style="19" customWidth="1"/>
    <col min="13062" max="13062" width="7.85546875" style="19" customWidth="1"/>
    <col min="13063" max="13063" width="8.85546875" style="19" bestFit="1" customWidth="1"/>
    <col min="13064" max="13064" width="2.5703125" style="19" customWidth="1"/>
    <col min="13065" max="13065" width="3.140625" style="19" bestFit="1" customWidth="1"/>
    <col min="13066" max="13066" width="16.5703125" style="19" customWidth="1"/>
    <col min="13067" max="13067" width="23" style="19" bestFit="1" customWidth="1"/>
    <col min="13068" max="13069" width="19.42578125" style="19" bestFit="1" customWidth="1"/>
    <col min="13070" max="13070" width="15.85546875" style="19" bestFit="1" customWidth="1"/>
    <col min="13071" max="13313" width="11.42578125" style="19" customWidth="1"/>
    <col min="13314" max="13314" width="3.85546875" style="19" customWidth="1"/>
    <col min="13315" max="13315" width="6.28515625" style="19" bestFit="1" customWidth="1"/>
    <col min="13316" max="13316" width="72.85546875" style="19" customWidth="1"/>
    <col min="13317" max="13317" width="2.7109375" style="19" customWidth="1"/>
    <col min="13318" max="13318" width="7.85546875" style="19" customWidth="1"/>
    <col min="13319" max="13319" width="8.85546875" style="19" bestFit="1" customWidth="1"/>
    <col min="13320" max="13320" width="2.5703125" style="19" customWidth="1"/>
    <col min="13321" max="13321" width="3.140625" style="19" bestFit="1" customWidth="1"/>
    <col min="13322" max="13322" width="16.5703125" style="19" customWidth="1"/>
    <col min="13323" max="13323" width="23" style="19" bestFit="1" customWidth="1"/>
    <col min="13324" max="13325" width="19.42578125" style="19" bestFit="1" customWidth="1"/>
    <col min="13326" max="13326" width="15.85546875" style="19" bestFit="1" customWidth="1"/>
    <col min="13327" max="13569" width="11.42578125" style="19" customWidth="1"/>
    <col min="13570" max="13570" width="3.85546875" style="19" customWidth="1"/>
    <col min="13571" max="13571" width="6.28515625" style="19" bestFit="1" customWidth="1"/>
    <col min="13572" max="13572" width="72.85546875" style="19" customWidth="1"/>
    <col min="13573" max="13573" width="2.7109375" style="19" customWidth="1"/>
    <col min="13574" max="13574" width="7.85546875" style="19" customWidth="1"/>
    <col min="13575" max="13575" width="8.85546875" style="19" bestFit="1" customWidth="1"/>
    <col min="13576" max="13576" width="2.5703125" style="19" customWidth="1"/>
    <col min="13577" max="13577" width="3.140625" style="19" bestFit="1" customWidth="1"/>
    <col min="13578" max="13578" width="16.5703125" style="19" customWidth="1"/>
    <col min="13579" max="13579" width="23" style="19" bestFit="1" customWidth="1"/>
    <col min="13580" max="13581" width="19.42578125" style="19" bestFit="1" customWidth="1"/>
    <col min="13582" max="13582" width="15.85546875" style="19" bestFit="1" customWidth="1"/>
    <col min="13583" max="13825" width="11.42578125" style="19" customWidth="1"/>
    <col min="13826" max="13826" width="3.85546875" style="19" customWidth="1"/>
    <col min="13827" max="13827" width="6.28515625" style="19" bestFit="1" customWidth="1"/>
    <col min="13828" max="13828" width="72.85546875" style="19" customWidth="1"/>
    <col min="13829" max="13829" width="2.7109375" style="19" customWidth="1"/>
    <col min="13830" max="13830" width="7.85546875" style="19" customWidth="1"/>
    <col min="13831" max="13831" width="8.85546875" style="19" bestFit="1" customWidth="1"/>
    <col min="13832" max="13832" width="2.5703125" style="19" customWidth="1"/>
    <col min="13833" max="13833" width="3.140625" style="19" bestFit="1" customWidth="1"/>
    <col min="13834" max="13834" width="16.5703125" style="19" customWidth="1"/>
    <col min="13835" max="13835" width="23" style="19" bestFit="1" customWidth="1"/>
    <col min="13836" max="13837" width="19.42578125" style="19" bestFit="1" customWidth="1"/>
    <col min="13838" max="13838" width="15.85546875" style="19" bestFit="1" customWidth="1"/>
    <col min="13839" max="14081" width="11.42578125" style="19" customWidth="1"/>
    <col min="14082" max="14082" width="3.85546875" style="19" customWidth="1"/>
    <col min="14083" max="14083" width="6.28515625" style="19" bestFit="1" customWidth="1"/>
    <col min="14084" max="14084" width="72.85546875" style="19" customWidth="1"/>
    <col min="14085" max="14085" width="2.7109375" style="19" customWidth="1"/>
    <col min="14086" max="14086" width="7.85546875" style="19" customWidth="1"/>
    <col min="14087" max="14087" width="8.85546875" style="19" bestFit="1" customWidth="1"/>
    <col min="14088" max="14088" width="2.5703125" style="19" customWidth="1"/>
    <col min="14089" max="14089" width="3.140625" style="19" bestFit="1" customWidth="1"/>
    <col min="14090" max="14090" width="16.5703125" style="19" customWidth="1"/>
    <col min="14091" max="14091" width="23" style="19" bestFit="1" customWidth="1"/>
    <col min="14092" max="14093" width="19.42578125" style="19" bestFit="1" customWidth="1"/>
    <col min="14094" max="14094" width="15.85546875" style="19" bestFit="1" customWidth="1"/>
    <col min="14095" max="14337" width="11.42578125" style="19" customWidth="1"/>
    <col min="14338" max="14338" width="3.85546875" style="19" customWidth="1"/>
    <col min="14339" max="14339" width="6.28515625" style="19" bestFit="1" customWidth="1"/>
    <col min="14340" max="14340" width="72.85546875" style="19" customWidth="1"/>
    <col min="14341" max="14341" width="2.7109375" style="19" customWidth="1"/>
    <col min="14342" max="14342" width="7.85546875" style="19" customWidth="1"/>
    <col min="14343" max="14343" width="8.85546875" style="19" bestFit="1" customWidth="1"/>
    <col min="14344" max="14344" width="2.5703125" style="19" customWidth="1"/>
    <col min="14345" max="14345" width="3.140625" style="19" bestFit="1" customWidth="1"/>
    <col min="14346" max="14346" width="16.5703125" style="19" customWidth="1"/>
    <col min="14347" max="14347" width="23" style="19" bestFit="1" customWidth="1"/>
    <col min="14348" max="14349" width="19.42578125" style="19" bestFit="1" customWidth="1"/>
    <col min="14350" max="14350" width="15.85546875" style="19" bestFit="1" customWidth="1"/>
    <col min="14351" max="14593" width="11.42578125" style="19" customWidth="1"/>
    <col min="14594" max="14594" width="3.85546875" style="19" customWidth="1"/>
    <col min="14595" max="14595" width="6.28515625" style="19" bestFit="1" customWidth="1"/>
    <col min="14596" max="14596" width="72.85546875" style="19" customWidth="1"/>
    <col min="14597" max="14597" width="2.7109375" style="19" customWidth="1"/>
    <col min="14598" max="14598" width="7.85546875" style="19" customWidth="1"/>
    <col min="14599" max="14599" width="8.85546875" style="19" bestFit="1" customWidth="1"/>
    <col min="14600" max="14600" width="2.5703125" style="19" customWidth="1"/>
    <col min="14601" max="14601" width="3.140625" style="19" bestFit="1" customWidth="1"/>
    <col min="14602" max="14602" width="16.5703125" style="19" customWidth="1"/>
    <col min="14603" max="14603" width="23" style="19" bestFit="1" customWidth="1"/>
    <col min="14604" max="14605" width="19.42578125" style="19" bestFit="1" customWidth="1"/>
    <col min="14606" max="14606" width="15.85546875" style="19" bestFit="1" customWidth="1"/>
    <col min="14607" max="14849" width="11.42578125" style="19" customWidth="1"/>
    <col min="14850" max="14850" width="3.85546875" style="19" customWidth="1"/>
    <col min="14851" max="14851" width="6.28515625" style="19" bestFit="1" customWidth="1"/>
    <col min="14852" max="14852" width="72.85546875" style="19" customWidth="1"/>
    <col min="14853" max="14853" width="2.7109375" style="19" customWidth="1"/>
    <col min="14854" max="14854" width="7.85546875" style="19" customWidth="1"/>
    <col min="14855" max="14855" width="8.85546875" style="19" bestFit="1" customWidth="1"/>
    <col min="14856" max="14856" width="2.5703125" style="19" customWidth="1"/>
    <col min="14857" max="14857" width="3.140625" style="19" bestFit="1" customWidth="1"/>
    <col min="14858" max="14858" width="16.5703125" style="19" customWidth="1"/>
    <col min="14859" max="14859" width="23" style="19" bestFit="1" customWidth="1"/>
    <col min="14860" max="14861" width="19.42578125" style="19" bestFit="1" customWidth="1"/>
    <col min="14862" max="14862" width="15.85546875" style="19" bestFit="1" customWidth="1"/>
    <col min="14863" max="15105" width="11.42578125" style="19" customWidth="1"/>
    <col min="15106" max="15106" width="3.85546875" style="19" customWidth="1"/>
    <col min="15107" max="15107" width="6.28515625" style="19" bestFit="1" customWidth="1"/>
    <col min="15108" max="15108" width="72.85546875" style="19" customWidth="1"/>
    <col min="15109" max="15109" width="2.7109375" style="19" customWidth="1"/>
    <col min="15110" max="15110" width="7.85546875" style="19" customWidth="1"/>
    <col min="15111" max="15111" width="8.85546875" style="19" bestFit="1" customWidth="1"/>
    <col min="15112" max="15112" width="2.5703125" style="19" customWidth="1"/>
    <col min="15113" max="15113" width="3.140625" style="19" bestFit="1" customWidth="1"/>
    <col min="15114" max="15114" width="16.5703125" style="19" customWidth="1"/>
    <col min="15115" max="15115" width="23" style="19" bestFit="1" customWidth="1"/>
    <col min="15116" max="15117" width="19.42578125" style="19" bestFit="1" customWidth="1"/>
    <col min="15118" max="15118" width="15.85546875" style="19" bestFit="1" customWidth="1"/>
    <col min="15119" max="15361" width="11.42578125" style="19" customWidth="1"/>
    <col min="15362" max="15362" width="3.85546875" style="19" customWidth="1"/>
    <col min="15363" max="15363" width="6.28515625" style="19" bestFit="1" customWidth="1"/>
    <col min="15364" max="15364" width="72.85546875" style="19" customWidth="1"/>
    <col min="15365" max="15365" width="2.7109375" style="19" customWidth="1"/>
    <col min="15366" max="15366" width="7.85546875" style="19" customWidth="1"/>
    <col min="15367" max="15367" width="8.85546875" style="19" bestFit="1" customWidth="1"/>
    <col min="15368" max="15368" width="2.5703125" style="19" customWidth="1"/>
    <col min="15369" max="15369" width="3.140625" style="19" bestFit="1" customWidth="1"/>
    <col min="15370" max="15370" width="16.5703125" style="19" customWidth="1"/>
    <col min="15371" max="15371" width="23" style="19" bestFit="1" customWidth="1"/>
    <col min="15372" max="15373" width="19.42578125" style="19" bestFit="1" customWidth="1"/>
    <col min="15374" max="15374" width="15.85546875" style="19" bestFit="1" customWidth="1"/>
    <col min="15375" max="15617" width="11.42578125" style="19" customWidth="1"/>
    <col min="15618" max="15618" width="3.85546875" style="19" customWidth="1"/>
    <col min="15619" max="15619" width="6.28515625" style="19" bestFit="1" customWidth="1"/>
    <col min="15620" max="15620" width="72.85546875" style="19" customWidth="1"/>
    <col min="15621" max="15621" width="2.7109375" style="19" customWidth="1"/>
    <col min="15622" max="15622" width="7.85546875" style="19" customWidth="1"/>
    <col min="15623" max="15623" width="8.85546875" style="19" bestFit="1" customWidth="1"/>
    <col min="15624" max="15624" width="2.5703125" style="19" customWidth="1"/>
    <col min="15625" max="15625" width="3.140625" style="19" bestFit="1" customWidth="1"/>
    <col min="15626" max="15626" width="16.5703125" style="19" customWidth="1"/>
    <col min="15627" max="15627" width="23" style="19" bestFit="1" customWidth="1"/>
    <col min="15628" max="15629" width="19.42578125" style="19" bestFit="1" customWidth="1"/>
    <col min="15630" max="15630" width="15.85546875" style="19" bestFit="1" customWidth="1"/>
    <col min="15631" max="15873" width="11.42578125" style="19" customWidth="1"/>
    <col min="15874" max="15874" width="3.85546875" style="19" customWidth="1"/>
    <col min="15875" max="15875" width="6.28515625" style="19" bestFit="1" customWidth="1"/>
    <col min="15876" max="15876" width="72.85546875" style="19" customWidth="1"/>
    <col min="15877" max="15877" width="2.7109375" style="19" customWidth="1"/>
    <col min="15878" max="15878" width="7.85546875" style="19" customWidth="1"/>
    <col min="15879" max="15879" width="8.85546875" style="19" bestFit="1" customWidth="1"/>
    <col min="15880" max="15880" width="2.5703125" style="19" customWidth="1"/>
    <col min="15881" max="15881" width="3.140625" style="19" bestFit="1" customWidth="1"/>
    <col min="15882" max="15882" width="16.5703125" style="19" customWidth="1"/>
    <col min="15883" max="15883" width="23" style="19" bestFit="1" customWidth="1"/>
    <col min="15884" max="15885" width="19.42578125" style="19" bestFit="1" customWidth="1"/>
    <col min="15886" max="15886" width="15.85546875" style="19" bestFit="1" customWidth="1"/>
    <col min="15887" max="16129" width="11.42578125" style="19" customWidth="1"/>
    <col min="16130" max="16130" width="3.85546875" style="19" customWidth="1"/>
    <col min="16131" max="16131" width="6.28515625" style="19" bestFit="1" customWidth="1"/>
    <col min="16132" max="16132" width="72.85546875" style="19" customWidth="1"/>
    <col min="16133" max="16133" width="2.7109375" style="19" customWidth="1"/>
    <col min="16134" max="16134" width="7.85546875" style="19" customWidth="1"/>
    <col min="16135" max="16135" width="8.85546875" style="19" bestFit="1" customWidth="1"/>
    <col min="16136" max="16136" width="2.5703125" style="19" customWidth="1"/>
    <col min="16137" max="16137" width="3.140625" style="19" bestFit="1" customWidth="1"/>
    <col min="16138" max="16138" width="16.5703125" style="19" customWidth="1"/>
    <col min="16139" max="16139" width="23" style="19" bestFit="1" customWidth="1"/>
    <col min="16140" max="16141" width="19.42578125" style="19" bestFit="1" customWidth="1"/>
    <col min="16142" max="16142" width="15.85546875" style="19" bestFit="1" customWidth="1"/>
    <col min="16143" max="16384" width="11.42578125" style="19" customWidth="1"/>
  </cols>
  <sheetData>
    <row r="1" spans="1:14" s="2" customFormat="1" ht="45.75" customHeight="1">
      <c r="A1" s="1" t="s">
        <v>0</v>
      </c>
      <c r="B1" s="1"/>
      <c r="C1" s="1"/>
      <c r="D1" s="1"/>
      <c r="E1" s="1"/>
      <c r="F1" s="1"/>
      <c r="G1" s="1"/>
      <c r="H1" s="1"/>
      <c r="I1" s="1"/>
      <c r="J1" s="1"/>
      <c r="K1" s="1"/>
      <c r="L1" s="1"/>
      <c r="M1" s="1"/>
      <c r="N1" s="1"/>
    </row>
    <row r="2" spans="1:14" s="2" customFormat="1">
      <c r="A2"/>
      <c r="B2" s="3"/>
      <c r="C2" s="4"/>
      <c r="D2" s="4"/>
      <c r="E2" s="4"/>
      <c r="F2" s="4"/>
      <c r="G2" s="4"/>
      <c r="H2" s="4"/>
      <c r="I2" s="4"/>
      <c r="J2" s="4"/>
      <c r="K2" s="4"/>
      <c r="L2" s="4"/>
      <c r="M2" s="4"/>
      <c r="N2" s="184"/>
    </row>
    <row r="3" spans="1:14" customFormat="1" ht="46.15" customHeight="1">
      <c r="A3" s="5" t="s">
        <v>1</v>
      </c>
      <c r="B3" s="5"/>
      <c r="C3" s="5"/>
      <c r="D3" s="5"/>
      <c r="E3" s="5"/>
      <c r="F3" s="5"/>
      <c r="G3" s="5"/>
      <c r="H3" s="5"/>
      <c r="I3" s="5"/>
      <c r="J3" s="5"/>
      <c r="K3" s="5"/>
      <c r="L3" s="5"/>
      <c r="M3" s="5"/>
      <c r="N3" s="5"/>
    </row>
    <row r="4" spans="1:14" customFormat="1" ht="22.15" customHeight="1">
      <c r="A4" s="6" t="s">
        <v>2</v>
      </c>
      <c r="B4" s="6"/>
      <c r="C4" s="6"/>
      <c r="D4" s="6"/>
      <c r="E4" s="6"/>
      <c r="F4" s="6"/>
      <c r="G4" s="6"/>
      <c r="H4" s="6"/>
      <c r="I4" s="7"/>
      <c r="J4" s="7"/>
      <c r="K4" s="7"/>
      <c r="L4" s="7"/>
      <c r="M4" s="185"/>
      <c r="N4" s="185"/>
    </row>
    <row r="5" spans="1:14" customFormat="1" ht="28.5">
      <c r="A5" s="8" t="s">
        <v>3</v>
      </c>
      <c r="B5" s="8"/>
      <c r="C5" s="9" t="s">
        <v>4</v>
      </c>
      <c r="D5" s="9"/>
      <c r="E5" s="9" t="s">
        <v>5</v>
      </c>
      <c r="F5" s="9" t="s">
        <v>6</v>
      </c>
      <c r="G5" s="9" t="s">
        <v>7</v>
      </c>
      <c r="H5" s="9" t="s">
        <v>8</v>
      </c>
      <c r="I5" s="9" t="s">
        <v>9</v>
      </c>
      <c r="J5" s="9" t="s">
        <v>557</v>
      </c>
      <c r="K5" s="9"/>
      <c r="L5" s="9"/>
      <c r="M5" s="186" t="s">
        <v>10</v>
      </c>
      <c r="N5" s="186" t="s">
        <v>11</v>
      </c>
    </row>
    <row r="6" spans="1:14" s="13" customFormat="1">
      <c r="A6" s="10" t="s">
        <v>12</v>
      </c>
      <c r="B6" s="11"/>
      <c r="C6" s="12" t="s">
        <v>13</v>
      </c>
      <c r="E6" s="14"/>
      <c r="F6" s="14"/>
      <c r="G6" s="14"/>
      <c r="H6" s="14"/>
      <c r="I6" s="15"/>
      <c r="J6" s="15"/>
      <c r="L6" s="14"/>
      <c r="M6" s="187" t="s">
        <v>558</v>
      </c>
      <c r="N6" s="187" t="s">
        <v>558</v>
      </c>
    </row>
    <row r="7" spans="1:14" customFormat="1">
      <c r="A7" s="16"/>
      <c r="B7" s="17" t="s">
        <v>14</v>
      </c>
      <c r="C7" s="18" t="s">
        <v>15</v>
      </c>
      <c r="D7" s="19"/>
      <c r="E7" s="20" t="s">
        <v>16</v>
      </c>
      <c r="F7" s="21"/>
      <c r="G7" s="21"/>
      <c r="H7" s="21"/>
      <c r="I7" s="21"/>
      <c r="J7" s="21">
        <v>1</v>
      </c>
      <c r="K7" s="19"/>
      <c r="L7" s="20" t="s">
        <v>17</v>
      </c>
      <c r="M7" s="22"/>
      <c r="N7" s="188">
        <f t="shared" ref="N7:N13" si="0">J7*M7</f>
        <v>0</v>
      </c>
    </row>
    <row r="8" spans="1:14" customFormat="1">
      <c r="A8" s="16"/>
      <c r="B8" s="23"/>
      <c r="C8" s="18" t="s">
        <v>18</v>
      </c>
      <c r="D8" s="19"/>
      <c r="E8" s="20" t="s">
        <v>16</v>
      </c>
      <c r="F8" s="21"/>
      <c r="G8" s="21">
        <v>3</v>
      </c>
      <c r="H8" s="21">
        <v>2</v>
      </c>
      <c r="I8" s="21">
        <v>1</v>
      </c>
      <c r="J8" s="21">
        <v>5</v>
      </c>
      <c r="K8" s="19"/>
      <c r="L8" s="20" t="s">
        <v>17</v>
      </c>
      <c r="M8" s="22"/>
      <c r="N8" s="188">
        <f t="shared" si="0"/>
        <v>0</v>
      </c>
    </row>
    <row r="9" spans="1:14" customFormat="1">
      <c r="A9" s="16"/>
      <c r="B9" s="23"/>
      <c r="C9" s="18" t="s">
        <v>19</v>
      </c>
      <c r="D9" s="19"/>
      <c r="E9" s="21" t="s">
        <v>16</v>
      </c>
      <c r="F9" s="21"/>
      <c r="G9" s="21"/>
      <c r="H9" s="21"/>
      <c r="I9" s="21"/>
      <c r="J9" s="21">
        <v>1</v>
      </c>
      <c r="K9" s="19"/>
      <c r="L9" s="20" t="s">
        <v>17</v>
      </c>
      <c r="M9" s="22"/>
      <c r="N9" s="188">
        <f t="shared" si="0"/>
        <v>0</v>
      </c>
    </row>
    <row r="10" spans="1:14" customFormat="1">
      <c r="A10" s="16"/>
      <c r="B10" s="23" t="s">
        <v>20</v>
      </c>
      <c r="C10" s="18" t="s">
        <v>21</v>
      </c>
      <c r="D10" s="19"/>
      <c r="E10" s="20" t="s">
        <v>16</v>
      </c>
      <c r="F10" s="21"/>
      <c r="G10" s="21"/>
      <c r="H10" s="21"/>
      <c r="I10" s="21"/>
      <c r="J10" s="21">
        <v>1</v>
      </c>
      <c r="K10" s="19"/>
      <c r="L10" s="20" t="s">
        <v>17</v>
      </c>
      <c r="M10" s="22"/>
      <c r="N10" s="188">
        <f t="shared" si="0"/>
        <v>0</v>
      </c>
    </row>
    <row r="11" spans="1:14" customFormat="1">
      <c r="A11" s="16"/>
      <c r="B11" s="23"/>
      <c r="C11" s="18" t="s">
        <v>22</v>
      </c>
      <c r="D11" s="19"/>
      <c r="E11" s="20" t="s">
        <v>16</v>
      </c>
      <c r="F11" s="21"/>
      <c r="G11" s="21">
        <v>8</v>
      </c>
      <c r="H11" s="21"/>
      <c r="I11" s="21">
        <v>5</v>
      </c>
      <c r="J11" s="21">
        <v>1</v>
      </c>
      <c r="K11" s="19"/>
      <c r="L11" s="20" t="s">
        <v>17</v>
      </c>
      <c r="M11" s="22"/>
      <c r="N11" s="188">
        <f t="shared" si="0"/>
        <v>0</v>
      </c>
    </row>
    <row r="12" spans="1:14" customFormat="1">
      <c r="A12" s="16"/>
      <c r="B12" s="23"/>
      <c r="C12" s="18" t="s">
        <v>23</v>
      </c>
      <c r="D12" s="19"/>
      <c r="E12" s="21" t="s">
        <v>16</v>
      </c>
      <c r="F12" s="21"/>
      <c r="G12" s="21"/>
      <c r="H12" s="21"/>
      <c r="I12" s="21"/>
      <c r="J12" s="21">
        <v>1</v>
      </c>
      <c r="K12" s="19"/>
      <c r="L12" s="20" t="s">
        <v>17</v>
      </c>
      <c r="M12" s="22"/>
      <c r="N12" s="188">
        <f t="shared" si="0"/>
        <v>0</v>
      </c>
    </row>
    <row r="13" spans="1:14" customFormat="1">
      <c r="A13" s="16"/>
      <c r="B13" s="23" t="s">
        <v>24</v>
      </c>
      <c r="C13" s="24" t="s">
        <v>25</v>
      </c>
      <c r="D13" s="19"/>
      <c r="E13" s="21" t="s">
        <v>16</v>
      </c>
      <c r="F13" s="21">
        <v>24</v>
      </c>
      <c r="G13" s="19"/>
      <c r="H13" s="20" t="s">
        <v>17</v>
      </c>
      <c r="I13" s="25">
        <v>60</v>
      </c>
      <c r="J13" s="21">
        <v>10</v>
      </c>
      <c r="K13" s="19"/>
      <c r="L13" s="20" t="s">
        <v>17</v>
      </c>
      <c r="M13" s="22"/>
      <c r="N13" s="188">
        <f t="shared" si="0"/>
        <v>0</v>
      </c>
    </row>
    <row r="14" spans="1:14" customFormat="1">
      <c r="A14" s="16"/>
      <c r="B14" s="23"/>
      <c r="C14" s="18"/>
      <c r="D14" s="19"/>
      <c r="E14" s="21"/>
      <c r="F14" s="21"/>
      <c r="G14" s="21"/>
      <c r="H14" s="21"/>
      <c r="I14" s="21"/>
      <c r="J14" s="21"/>
      <c r="K14" s="19"/>
      <c r="L14" s="20"/>
      <c r="M14" s="22"/>
      <c r="N14" s="188"/>
    </row>
    <row r="15" spans="1:14" s="13" customFormat="1">
      <c r="A15" s="10" t="s">
        <v>26</v>
      </c>
      <c r="B15" s="11"/>
      <c r="C15" s="12" t="s">
        <v>27</v>
      </c>
      <c r="E15" s="26"/>
      <c r="F15" s="27"/>
      <c r="G15" s="27"/>
      <c r="H15" s="27"/>
      <c r="I15" s="28"/>
      <c r="J15" s="27"/>
      <c r="K15" s="29"/>
      <c r="L15" s="14"/>
      <c r="M15" s="30"/>
      <c r="N15" s="188"/>
    </row>
    <row r="16" spans="1:14" s="33" customFormat="1">
      <c r="A16" s="31"/>
      <c r="B16" s="23" t="s">
        <v>28</v>
      </c>
      <c r="C16" s="32" t="s">
        <v>29</v>
      </c>
      <c r="E16" s="34"/>
      <c r="F16" s="35"/>
      <c r="G16" s="35"/>
      <c r="H16" s="35"/>
      <c r="I16" s="35"/>
      <c r="J16" s="35"/>
      <c r="K16" s="36"/>
      <c r="L16" s="37"/>
      <c r="M16" s="38"/>
      <c r="N16" s="188"/>
    </row>
    <row r="17" spans="1:14" customFormat="1">
      <c r="A17" s="16"/>
      <c r="B17" s="23"/>
      <c r="C17" s="18" t="s">
        <v>30</v>
      </c>
      <c r="D17" s="19"/>
      <c r="E17" s="20" t="s">
        <v>16</v>
      </c>
      <c r="F17" s="21"/>
      <c r="G17" s="21">
        <v>1</v>
      </c>
      <c r="H17" s="21">
        <v>1</v>
      </c>
      <c r="I17" s="21"/>
      <c r="J17" s="21">
        <v>1</v>
      </c>
      <c r="K17" s="39"/>
      <c r="L17" s="20" t="s">
        <v>17</v>
      </c>
      <c r="M17" s="22"/>
      <c r="N17" s="188">
        <f>J17*M17</f>
        <v>0</v>
      </c>
    </row>
    <row r="18" spans="1:14" customFormat="1">
      <c r="A18" s="16"/>
      <c r="B18" s="23"/>
      <c r="C18" s="18" t="s">
        <v>31</v>
      </c>
      <c r="D18" s="19"/>
      <c r="E18" s="20" t="s">
        <v>16</v>
      </c>
      <c r="F18" s="21">
        <v>9</v>
      </c>
      <c r="G18" s="21">
        <v>5</v>
      </c>
      <c r="H18" s="21">
        <v>10</v>
      </c>
      <c r="I18" s="21">
        <v>8</v>
      </c>
      <c r="J18" s="21">
        <v>5</v>
      </c>
      <c r="K18" s="39"/>
      <c r="L18" s="20" t="s">
        <v>17</v>
      </c>
      <c r="M18" s="22"/>
      <c r="N18" s="188">
        <f>J18*M18</f>
        <v>0</v>
      </c>
    </row>
    <row r="19" spans="1:14" customFormat="1">
      <c r="A19" s="16"/>
      <c r="B19" s="23"/>
      <c r="C19" s="18" t="s">
        <v>32</v>
      </c>
      <c r="D19" s="2"/>
      <c r="E19" s="21" t="s">
        <v>16</v>
      </c>
      <c r="F19" s="21"/>
      <c r="G19" s="21"/>
      <c r="H19" s="21"/>
      <c r="I19" s="21">
        <v>3</v>
      </c>
      <c r="J19" s="21">
        <v>1</v>
      </c>
      <c r="K19" s="39"/>
      <c r="L19" s="20" t="s">
        <v>17</v>
      </c>
      <c r="M19" s="22"/>
      <c r="N19" s="188">
        <f>J19*M19</f>
        <v>0</v>
      </c>
    </row>
    <row r="20" spans="1:14" customFormat="1">
      <c r="A20" s="16"/>
      <c r="B20" s="23"/>
      <c r="C20" s="24" t="s">
        <v>33</v>
      </c>
      <c r="D20" s="2"/>
      <c r="E20" s="21" t="s">
        <v>16</v>
      </c>
      <c r="F20" s="21">
        <v>24</v>
      </c>
      <c r="G20" s="19"/>
      <c r="H20" s="20" t="s">
        <v>17</v>
      </c>
      <c r="I20" s="25">
        <v>60</v>
      </c>
      <c r="J20" s="21">
        <v>7</v>
      </c>
      <c r="K20" s="19"/>
      <c r="L20" s="20" t="s">
        <v>17</v>
      </c>
      <c r="M20" s="22"/>
      <c r="N20" s="188">
        <f>J20*M20</f>
        <v>0</v>
      </c>
    </row>
    <row r="21" spans="1:14" customFormat="1">
      <c r="A21" s="16"/>
      <c r="B21" s="23"/>
      <c r="C21" s="18"/>
      <c r="D21" s="2"/>
      <c r="E21" s="21"/>
      <c r="F21" s="21"/>
      <c r="G21" s="21"/>
      <c r="H21" s="21"/>
      <c r="I21" s="21"/>
      <c r="J21" s="21"/>
      <c r="K21" s="39"/>
      <c r="L21" s="20"/>
      <c r="M21" s="22"/>
      <c r="N21" s="188"/>
    </row>
    <row r="22" spans="1:14" customFormat="1">
      <c r="A22" s="16"/>
      <c r="B22" s="17" t="s">
        <v>34</v>
      </c>
      <c r="C22" s="18" t="s">
        <v>35</v>
      </c>
      <c r="D22" s="2"/>
      <c r="E22" s="15"/>
      <c r="F22" s="28"/>
      <c r="G22" s="28"/>
      <c r="H22" s="28"/>
      <c r="I22" s="28"/>
      <c r="J22" s="28"/>
      <c r="K22" s="40"/>
      <c r="L22" s="20"/>
      <c r="M22" s="30"/>
      <c r="N22" s="188"/>
    </row>
    <row r="23" spans="1:14" customFormat="1">
      <c r="A23" s="16"/>
      <c r="B23" s="23"/>
      <c r="C23" s="18" t="s">
        <v>15</v>
      </c>
      <c r="D23" s="19"/>
      <c r="E23" s="20" t="s">
        <v>16</v>
      </c>
      <c r="F23" s="21"/>
      <c r="G23" s="21"/>
      <c r="H23" s="21"/>
      <c r="I23" s="21"/>
      <c r="J23" s="21">
        <v>1</v>
      </c>
      <c r="K23" s="19"/>
      <c r="L23" s="20" t="s">
        <v>17</v>
      </c>
      <c r="M23" s="22"/>
      <c r="N23" s="188">
        <f>J23*M23</f>
        <v>0</v>
      </c>
    </row>
    <row r="24" spans="1:14" customFormat="1">
      <c r="A24" s="16"/>
      <c r="B24" s="23"/>
      <c r="C24" s="18" t="s">
        <v>18</v>
      </c>
      <c r="D24" s="19"/>
      <c r="E24" s="20" t="s">
        <v>16</v>
      </c>
      <c r="F24" s="21"/>
      <c r="G24" s="21"/>
      <c r="H24" s="21">
        <v>1</v>
      </c>
      <c r="I24" s="21">
        <v>2</v>
      </c>
      <c r="J24" s="21">
        <v>5</v>
      </c>
      <c r="K24" s="19"/>
      <c r="L24" s="20" t="s">
        <v>17</v>
      </c>
      <c r="M24" s="22"/>
      <c r="N24" s="188">
        <f>J24*M24</f>
        <v>0</v>
      </c>
    </row>
    <row r="25" spans="1:14" customFormat="1">
      <c r="A25" s="16"/>
      <c r="B25" s="23"/>
      <c r="C25" s="18" t="s">
        <v>19</v>
      </c>
      <c r="D25" s="2"/>
      <c r="E25" s="21" t="s">
        <v>16</v>
      </c>
      <c r="F25" s="21"/>
      <c r="G25" s="21"/>
      <c r="H25" s="21"/>
      <c r="I25" s="21"/>
      <c r="J25" s="21">
        <v>1</v>
      </c>
      <c r="K25" s="19"/>
      <c r="L25" s="20" t="s">
        <v>17</v>
      </c>
      <c r="M25" s="22"/>
      <c r="N25" s="188">
        <f>J25*M25</f>
        <v>0</v>
      </c>
    </row>
    <row r="26" spans="1:14" customFormat="1">
      <c r="A26" s="16"/>
      <c r="B26" s="23"/>
      <c r="C26" s="24" t="s">
        <v>33</v>
      </c>
      <c r="D26" s="2"/>
      <c r="E26" s="21" t="s">
        <v>16</v>
      </c>
      <c r="F26" s="21">
        <v>24</v>
      </c>
      <c r="G26" s="19"/>
      <c r="H26" s="20" t="s">
        <v>17</v>
      </c>
      <c r="I26" s="25">
        <v>60</v>
      </c>
      <c r="J26" s="21">
        <v>7</v>
      </c>
      <c r="K26" s="19"/>
      <c r="L26" s="20" t="s">
        <v>17</v>
      </c>
      <c r="M26" s="22"/>
      <c r="N26" s="188">
        <f>J26*M26</f>
        <v>0</v>
      </c>
    </row>
    <row r="27" spans="1:14" customFormat="1">
      <c r="A27" s="16"/>
      <c r="B27" s="23"/>
      <c r="C27" s="18"/>
      <c r="D27" s="2"/>
      <c r="E27" s="21"/>
      <c r="F27" s="21"/>
      <c r="G27" s="21"/>
      <c r="H27" s="21"/>
      <c r="I27" s="21"/>
      <c r="J27" s="21"/>
      <c r="K27" s="19"/>
      <c r="L27" s="20"/>
      <c r="M27" s="22"/>
      <c r="N27" s="188"/>
    </row>
    <row r="28" spans="1:14" customFormat="1">
      <c r="A28" s="16"/>
      <c r="B28" s="17" t="s">
        <v>36</v>
      </c>
      <c r="C28" s="18" t="s">
        <v>37</v>
      </c>
      <c r="D28" s="19"/>
      <c r="E28" s="20"/>
      <c r="F28" s="21"/>
      <c r="G28" s="21"/>
      <c r="H28" s="21"/>
      <c r="I28" s="21"/>
      <c r="J28" s="21"/>
      <c r="K28" s="19"/>
      <c r="L28" s="20"/>
      <c r="M28" s="22"/>
      <c r="N28" s="188"/>
    </row>
    <row r="29" spans="1:14" customFormat="1">
      <c r="A29" s="16"/>
      <c r="B29" s="23"/>
      <c r="C29" s="41" t="s">
        <v>38</v>
      </c>
      <c r="D29" s="19"/>
      <c r="E29" s="20" t="s">
        <v>16</v>
      </c>
      <c r="F29" s="21"/>
      <c r="G29" s="21">
        <v>1</v>
      </c>
      <c r="H29" s="21">
        <v>5</v>
      </c>
      <c r="I29" s="21">
        <v>3</v>
      </c>
      <c r="J29" s="21">
        <v>5</v>
      </c>
      <c r="K29" s="19"/>
      <c r="L29" s="20" t="s">
        <v>17</v>
      </c>
      <c r="M29" s="22"/>
      <c r="N29" s="188">
        <f>J29*M29</f>
        <v>0</v>
      </c>
    </row>
    <row r="30" spans="1:14" customFormat="1">
      <c r="A30" s="16"/>
      <c r="B30" s="23"/>
      <c r="C30" s="18" t="s">
        <v>39</v>
      </c>
      <c r="D30" s="19"/>
      <c r="E30" s="20" t="s">
        <v>16</v>
      </c>
      <c r="F30" s="21"/>
      <c r="G30" s="21">
        <v>8</v>
      </c>
      <c r="H30" s="21">
        <v>1</v>
      </c>
      <c r="I30" s="21">
        <v>2</v>
      </c>
      <c r="J30" s="21">
        <v>1</v>
      </c>
      <c r="K30" s="19"/>
      <c r="L30" s="20" t="s">
        <v>17</v>
      </c>
      <c r="M30" s="22"/>
      <c r="N30" s="188">
        <f>J30*M30</f>
        <v>0</v>
      </c>
    </row>
    <row r="31" spans="1:14" customFormat="1">
      <c r="A31" s="16"/>
      <c r="B31" s="23"/>
      <c r="C31" s="18" t="s">
        <v>40</v>
      </c>
      <c r="D31" s="2"/>
      <c r="E31" s="21" t="s">
        <v>16</v>
      </c>
      <c r="F31" s="21"/>
      <c r="G31" s="21"/>
      <c r="H31" s="21"/>
      <c r="I31" s="21"/>
      <c r="J31" s="21">
        <v>1</v>
      </c>
      <c r="K31" s="19"/>
      <c r="L31" s="20" t="s">
        <v>17</v>
      </c>
      <c r="M31" s="22"/>
      <c r="N31" s="188">
        <f>J31*M31</f>
        <v>0</v>
      </c>
    </row>
    <row r="32" spans="1:14" customFormat="1">
      <c r="A32" s="16"/>
      <c r="B32" s="23"/>
      <c r="C32" s="24" t="s">
        <v>33</v>
      </c>
      <c r="D32" s="2"/>
      <c r="E32" s="21" t="s">
        <v>16</v>
      </c>
      <c r="F32" s="21">
        <v>24</v>
      </c>
      <c r="G32" s="19"/>
      <c r="H32" s="20" t="s">
        <v>17</v>
      </c>
      <c r="I32" s="25">
        <v>60</v>
      </c>
      <c r="J32" s="21">
        <v>7</v>
      </c>
      <c r="K32" s="19"/>
      <c r="L32" s="20" t="s">
        <v>17</v>
      </c>
      <c r="M32" s="22"/>
      <c r="N32" s="188">
        <f>J32*M32</f>
        <v>0</v>
      </c>
    </row>
    <row r="33" spans="1:14" customFormat="1">
      <c r="A33" s="16"/>
      <c r="B33" s="23"/>
      <c r="C33" s="24"/>
      <c r="D33" s="2"/>
      <c r="E33" s="21"/>
      <c r="F33" s="21"/>
      <c r="G33" s="19"/>
      <c r="H33" s="20"/>
      <c r="I33" s="25"/>
      <c r="J33" s="21"/>
      <c r="K33" s="19"/>
      <c r="L33" s="20"/>
      <c r="M33" s="22"/>
      <c r="N33" s="188"/>
    </row>
    <row r="34" spans="1:14" customFormat="1">
      <c r="A34" s="16"/>
      <c r="B34" s="23" t="s">
        <v>41</v>
      </c>
      <c r="C34" s="32" t="s">
        <v>42</v>
      </c>
      <c r="D34" s="33"/>
      <c r="E34" s="34"/>
      <c r="F34" s="35"/>
      <c r="G34" s="35"/>
      <c r="H34" s="35"/>
      <c r="I34" s="35"/>
      <c r="J34" s="35"/>
      <c r="K34" s="36"/>
      <c r="L34" s="37"/>
      <c r="M34" s="38"/>
      <c r="N34" s="188"/>
    </row>
    <row r="35" spans="1:14" customFormat="1">
      <c r="A35" s="16"/>
      <c r="B35" s="23"/>
      <c r="C35" s="18" t="s">
        <v>30</v>
      </c>
      <c r="D35" s="19"/>
      <c r="E35" s="20" t="s">
        <v>16</v>
      </c>
      <c r="F35" s="21"/>
      <c r="G35" s="21">
        <v>1</v>
      </c>
      <c r="H35" s="21">
        <v>1</v>
      </c>
      <c r="I35" s="21"/>
      <c r="J35" s="21">
        <v>1</v>
      </c>
      <c r="K35" s="39"/>
      <c r="L35" s="20" t="s">
        <v>17</v>
      </c>
      <c r="M35" s="22"/>
      <c r="N35" s="188">
        <f>J35*M35</f>
        <v>0</v>
      </c>
    </row>
    <row r="36" spans="1:14" customFormat="1">
      <c r="A36" s="16"/>
      <c r="B36" s="23"/>
      <c r="C36" s="18" t="s">
        <v>31</v>
      </c>
      <c r="D36" s="19"/>
      <c r="E36" s="20" t="s">
        <v>16</v>
      </c>
      <c r="F36" s="21">
        <v>9</v>
      </c>
      <c r="G36" s="21">
        <v>5</v>
      </c>
      <c r="H36" s="21">
        <v>10</v>
      </c>
      <c r="I36" s="21">
        <v>8</v>
      </c>
      <c r="J36" s="21">
        <v>5</v>
      </c>
      <c r="K36" s="39"/>
      <c r="L36" s="20" t="s">
        <v>17</v>
      </c>
      <c r="M36" s="22"/>
      <c r="N36" s="188">
        <f>J36*M36</f>
        <v>0</v>
      </c>
    </row>
    <row r="37" spans="1:14" customFormat="1">
      <c r="A37" s="16"/>
      <c r="B37" s="23"/>
      <c r="C37" s="18" t="s">
        <v>32</v>
      </c>
      <c r="D37" s="2"/>
      <c r="E37" s="21" t="s">
        <v>16</v>
      </c>
      <c r="F37" s="21"/>
      <c r="G37" s="21"/>
      <c r="H37" s="21"/>
      <c r="I37" s="21">
        <v>3</v>
      </c>
      <c r="J37" s="21">
        <v>1</v>
      </c>
      <c r="K37" s="39"/>
      <c r="L37" s="20" t="s">
        <v>17</v>
      </c>
      <c r="M37" s="22"/>
      <c r="N37" s="188">
        <f>J37*M37</f>
        <v>0</v>
      </c>
    </row>
    <row r="38" spans="1:14" customFormat="1">
      <c r="A38" s="42"/>
      <c r="B38" s="23"/>
      <c r="C38" s="24" t="s">
        <v>33</v>
      </c>
      <c r="D38" s="2"/>
      <c r="E38" s="21" t="s">
        <v>16</v>
      </c>
      <c r="F38" s="21">
        <v>24</v>
      </c>
      <c r="G38" s="19"/>
      <c r="H38" s="20" t="s">
        <v>17</v>
      </c>
      <c r="I38" s="25">
        <v>60</v>
      </c>
      <c r="J38" s="43">
        <v>7</v>
      </c>
      <c r="K38" s="19"/>
      <c r="L38" s="20" t="s">
        <v>17</v>
      </c>
      <c r="M38" s="44"/>
      <c r="N38" s="188">
        <f>J38*M38</f>
        <v>0</v>
      </c>
    </row>
    <row r="39" spans="1:14" customFormat="1">
      <c r="A39" s="42"/>
      <c r="B39" s="23"/>
      <c r="C39" s="24"/>
      <c r="D39" s="2"/>
      <c r="E39" s="21"/>
      <c r="F39" s="21"/>
      <c r="G39" s="19"/>
      <c r="H39" s="20"/>
      <c r="I39" s="25"/>
      <c r="J39" s="21"/>
      <c r="K39" s="19"/>
      <c r="L39" s="20"/>
      <c r="M39" s="22"/>
      <c r="N39" s="188"/>
    </row>
    <row r="40" spans="1:14" s="13" customFormat="1">
      <c r="A40" s="10" t="s">
        <v>43</v>
      </c>
      <c r="B40" s="11"/>
      <c r="C40" s="12" t="s">
        <v>44</v>
      </c>
      <c r="E40" s="14"/>
      <c r="F40" s="27"/>
      <c r="G40" s="27"/>
      <c r="H40" s="27"/>
      <c r="I40" s="28"/>
      <c r="J40" s="27"/>
      <c r="K40" s="29"/>
      <c r="L40" s="14"/>
      <c r="M40" s="45"/>
      <c r="N40" s="188"/>
    </row>
    <row r="41" spans="1:14" customFormat="1">
      <c r="A41" s="16"/>
      <c r="B41" s="23" t="s">
        <v>45</v>
      </c>
      <c r="C41" s="18" t="s">
        <v>46</v>
      </c>
      <c r="D41" s="19"/>
      <c r="E41" s="20"/>
      <c r="F41" s="21"/>
      <c r="G41" s="21"/>
      <c r="H41" s="21"/>
      <c r="I41" s="21"/>
      <c r="J41" s="21"/>
      <c r="K41" s="19"/>
      <c r="L41" s="20"/>
      <c r="M41" s="22"/>
      <c r="N41" s="188"/>
    </row>
    <row r="42" spans="1:14" customFormat="1">
      <c r="A42" s="16"/>
      <c r="B42" s="23"/>
      <c r="C42" s="18" t="s">
        <v>30</v>
      </c>
      <c r="D42" s="19"/>
      <c r="E42" s="20" t="s">
        <v>16</v>
      </c>
      <c r="F42" s="21"/>
      <c r="G42" s="21"/>
      <c r="H42" s="21"/>
      <c r="I42" s="21"/>
      <c r="J42" s="21">
        <v>1</v>
      </c>
      <c r="K42" s="39"/>
      <c r="L42" s="20" t="s">
        <v>17</v>
      </c>
      <c r="M42" s="22"/>
      <c r="N42" s="188">
        <f>J42*M42</f>
        <v>0</v>
      </c>
    </row>
    <row r="43" spans="1:14" customFormat="1">
      <c r="A43" s="16"/>
      <c r="B43" s="23"/>
      <c r="C43" s="18" t="s">
        <v>31</v>
      </c>
      <c r="D43" s="19"/>
      <c r="E43" s="20" t="s">
        <v>16</v>
      </c>
      <c r="F43" s="21"/>
      <c r="G43" s="21"/>
      <c r="H43" s="21"/>
      <c r="I43" s="21"/>
      <c r="J43" s="21">
        <v>1</v>
      </c>
      <c r="K43" s="39"/>
      <c r="L43" s="20" t="s">
        <v>17</v>
      </c>
      <c r="M43" s="22"/>
      <c r="N43" s="188">
        <f>J43*M43</f>
        <v>0</v>
      </c>
    </row>
    <row r="44" spans="1:14" customFormat="1">
      <c r="A44" s="16"/>
      <c r="B44" s="23"/>
      <c r="C44" s="18" t="s">
        <v>32</v>
      </c>
      <c r="D44" s="2"/>
      <c r="E44" s="21" t="s">
        <v>16</v>
      </c>
      <c r="F44" s="21"/>
      <c r="G44" s="21"/>
      <c r="H44" s="21"/>
      <c r="I44" s="21"/>
      <c r="J44" s="21">
        <v>1</v>
      </c>
      <c r="K44" s="39"/>
      <c r="L44" s="20" t="s">
        <v>17</v>
      </c>
      <c r="M44" s="22"/>
      <c r="N44" s="188">
        <f>J44*M44</f>
        <v>0</v>
      </c>
    </row>
    <row r="45" spans="1:14" customFormat="1">
      <c r="A45" s="16"/>
      <c r="B45" s="23"/>
      <c r="C45" s="24" t="s">
        <v>33</v>
      </c>
      <c r="D45" s="2"/>
      <c r="E45" s="21" t="s">
        <v>16</v>
      </c>
      <c r="F45" s="21">
        <v>24</v>
      </c>
      <c r="G45" s="19"/>
      <c r="H45" s="20" t="s">
        <v>17</v>
      </c>
      <c r="I45" s="25">
        <v>60</v>
      </c>
      <c r="J45" s="21">
        <v>3</v>
      </c>
      <c r="K45" s="19"/>
      <c r="L45" s="20" t="s">
        <v>17</v>
      </c>
      <c r="M45" s="22"/>
      <c r="N45" s="188">
        <f>J45*M45</f>
        <v>0</v>
      </c>
    </row>
    <row r="46" spans="1:14" customFormat="1">
      <c r="A46" s="16"/>
      <c r="B46" s="23"/>
      <c r="C46" s="18"/>
      <c r="D46" s="2"/>
      <c r="E46" s="21"/>
      <c r="F46" s="21"/>
      <c r="G46" s="21"/>
      <c r="H46" s="21"/>
      <c r="I46" s="21"/>
      <c r="J46" s="21"/>
      <c r="K46" s="39"/>
      <c r="L46" s="20"/>
      <c r="M46" s="22"/>
      <c r="N46" s="188"/>
    </row>
    <row r="47" spans="1:14" customFormat="1">
      <c r="A47" s="16"/>
      <c r="B47" s="23" t="s">
        <v>47</v>
      </c>
      <c r="C47" s="18" t="s">
        <v>48</v>
      </c>
      <c r="D47" s="19"/>
      <c r="E47" s="20"/>
      <c r="F47" s="21"/>
      <c r="G47" s="21"/>
      <c r="H47" s="21"/>
      <c r="I47" s="21"/>
      <c r="J47" s="21"/>
      <c r="K47" s="19"/>
      <c r="L47" s="20"/>
      <c r="M47" s="22"/>
      <c r="N47" s="188"/>
    </row>
    <row r="48" spans="1:14" customFormat="1">
      <c r="A48" s="16"/>
      <c r="B48" s="23"/>
      <c r="C48" s="18" t="s">
        <v>49</v>
      </c>
      <c r="D48" s="19"/>
      <c r="E48" s="20" t="s">
        <v>16</v>
      </c>
      <c r="F48" s="21"/>
      <c r="G48" s="21"/>
      <c r="H48" s="21"/>
      <c r="I48" s="21"/>
      <c r="J48" s="21">
        <v>1</v>
      </c>
      <c r="K48" s="19"/>
      <c r="L48" s="20" t="s">
        <v>17</v>
      </c>
      <c r="M48" s="22"/>
      <c r="N48" s="188">
        <f>J48*M48</f>
        <v>0</v>
      </c>
    </row>
    <row r="49" spans="1:14" customFormat="1">
      <c r="A49" s="16"/>
      <c r="B49" s="23"/>
      <c r="C49" s="18" t="s">
        <v>50</v>
      </c>
      <c r="D49" s="19"/>
      <c r="E49" s="20" t="s">
        <v>16</v>
      </c>
      <c r="F49" s="21"/>
      <c r="G49" s="21"/>
      <c r="H49" s="21"/>
      <c r="I49" s="21"/>
      <c r="J49" s="21">
        <v>1</v>
      </c>
      <c r="K49" s="19"/>
      <c r="L49" s="20" t="s">
        <v>17</v>
      </c>
      <c r="M49" s="22"/>
      <c r="N49" s="188">
        <f>J49*M49</f>
        <v>0</v>
      </c>
    </row>
    <row r="50" spans="1:14" customFormat="1">
      <c r="A50" s="16"/>
      <c r="B50" s="23"/>
      <c r="C50" s="18" t="s">
        <v>51</v>
      </c>
      <c r="D50" s="19"/>
      <c r="E50" s="20" t="s">
        <v>16</v>
      </c>
      <c r="F50" s="21">
        <v>10</v>
      </c>
      <c r="G50" s="21">
        <v>23</v>
      </c>
      <c r="H50" s="21">
        <v>14</v>
      </c>
      <c r="I50" s="21">
        <v>18</v>
      </c>
      <c r="J50" s="21">
        <v>5</v>
      </c>
      <c r="K50" s="19"/>
      <c r="L50" s="20" t="s">
        <v>17</v>
      </c>
      <c r="M50" s="22"/>
      <c r="N50" s="188">
        <f>J50*M50</f>
        <v>0</v>
      </c>
    </row>
    <row r="51" spans="1:14" customFormat="1">
      <c r="A51" s="16"/>
      <c r="B51" s="23"/>
      <c r="C51" s="18" t="s">
        <v>52</v>
      </c>
      <c r="D51" s="2"/>
      <c r="E51" s="21" t="s">
        <v>16</v>
      </c>
      <c r="F51" s="21"/>
      <c r="G51" s="21"/>
      <c r="H51" s="21"/>
      <c r="I51" s="21">
        <v>3</v>
      </c>
      <c r="J51" s="21">
        <v>1</v>
      </c>
      <c r="K51" s="19"/>
      <c r="L51" s="20" t="s">
        <v>17</v>
      </c>
      <c r="M51" s="22"/>
      <c r="N51" s="188">
        <f>J51*M51</f>
        <v>0</v>
      </c>
    </row>
    <row r="52" spans="1:14" customFormat="1">
      <c r="A52" s="16"/>
      <c r="B52" s="23"/>
      <c r="C52" s="24" t="s">
        <v>53</v>
      </c>
      <c r="D52" s="2"/>
      <c r="E52" s="21" t="s">
        <v>16</v>
      </c>
      <c r="F52" s="21">
        <v>24</v>
      </c>
      <c r="G52" s="19"/>
      <c r="H52" s="20" t="s">
        <v>17</v>
      </c>
      <c r="I52" s="25">
        <v>60</v>
      </c>
      <c r="J52" s="21">
        <v>8</v>
      </c>
      <c r="K52" s="19"/>
      <c r="L52" s="20" t="s">
        <v>17</v>
      </c>
      <c r="M52" s="22"/>
      <c r="N52" s="188">
        <f>J52*M52</f>
        <v>0</v>
      </c>
    </row>
    <row r="53" spans="1:14" customFormat="1">
      <c r="A53" s="16"/>
      <c r="B53" s="23"/>
      <c r="C53" s="18"/>
      <c r="D53" s="2"/>
      <c r="E53" s="21"/>
      <c r="F53" s="21"/>
      <c r="G53" s="21"/>
      <c r="H53" s="21"/>
      <c r="I53" s="21"/>
      <c r="J53" s="21"/>
      <c r="K53" s="19"/>
      <c r="L53" s="20"/>
      <c r="M53" s="22"/>
      <c r="N53" s="188"/>
    </row>
    <row r="54" spans="1:14" customFormat="1">
      <c r="A54" s="16"/>
      <c r="B54" s="23" t="s">
        <v>54</v>
      </c>
      <c r="C54" s="18" t="s">
        <v>55</v>
      </c>
      <c r="D54" s="2"/>
      <c r="E54" s="21"/>
      <c r="F54" s="21"/>
      <c r="G54" s="21"/>
      <c r="H54" s="21"/>
      <c r="I54" s="21"/>
      <c r="J54" s="21"/>
      <c r="K54" s="19"/>
      <c r="L54" s="20"/>
      <c r="M54" s="22"/>
      <c r="N54" s="188"/>
    </row>
    <row r="55" spans="1:14" customFormat="1">
      <c r="A55" s="16"/>
      <c r="B55" s="23"/>
      <c r="C55" s="18" t="s">
        <v>56</v>
      </c>
      <c r="D55" s="19"/>
      <c r="E55" s="20" t="s">
        <v>16</v>
      </c>
      <c r="F55" s="21"/>
      <c r="G55" s="21">
        <v>13</v>
      </c>
      <c r="H55" s="21">
        <v>26</v>
      </c>
      <c r="I55" s="21">
        <v>29</v>
      </c>
      <c r="J55" s="21">
        <v>10</v>
      </c>
      <c r="K55" s="19"/>
      <c r="L55" s="20" t="s">
        <v>17</v>
      </c>
      <c r="M55" s="22"/>
      <c r="N55" s="188">
        <f>J55*M55</f>
        <v>0</v>
      </c>
    </row>
    <row r="56" spans="1:14" customFormat="1">
      <c r="A56" s="16"/>
      <c r="B56" s="23"/>
      <c r="C56" s="18" t="s">
        <v>57</v>
      </c>
      <c r="D56" s="19"/>
      <c r="E56" s="20" t="s">
        <v>16</v>
      </c>
      <c r="F56" s="21"/>
      <c r="G56" s="21"/>
      <c r="H56" s="21"/>
      <c r="I56" s="21">
        <v>11</v>
      </c>
      <c r="J56" s="21">
        <v>1</v>
      </c>
      <c r="K56" s="19"/>
      <c r="L56" s="20" t="s">
        <v>17</v>
      </c>
      <c r="M56" s="22"/>
      <c r="N56" s="188">
        <f>J56*M56</f>
        <v>0</v>
      </c>
    </row>
    <row r="57" spans="1:14" customFormat="1">
      <c r="A57" s="16"/>
      <c r="B57" s="23"/>
      <c r="C57" s="18" t="s">
        <v>58</v>
      </c>
      <c r="D57" s="2"/>
      <c r="E57" s="21" t="s">
        <v>16</v>
      </c>
      <c r="F57" s="21"/>
      <c r="G57" s="21"/>
      <c r="H57" s="21"/>
      <c r="I57" s="21"/>
      <c r="J57" s="21">
        <v>1</v>
      </c>
      <c r="K57" s="19"/>
      <c r="L57" s="20" t="s">
        <v>17</v>
      </c>
      <c r="M57" s="22"/>
      <c r="N57" s="188">
        <f>J57*M57</f>
        <v>0</v>
      </c>
    </row>
    <row r="58" spans="1:14" customFormat="1">
      <c r="A58" s="16"/>
      <c r="B58" s="23"/>
      <c r="C58" s="24" t="s">
        <v>33</v>
      </c>
      <c r="D58" s="2"/>
      <c r="E58" s="21" t="s">
        <v>16</v>
      </c>
      <c r="F58" s="21">
        <v>24</v>
      </c>
      <c r="G58" s="19"/>
      <c r="H58" s="20" t="s">
        <v>17</v>
      </c>
      <c r="I58" s="25">
        <v>60</v>
      </c>
      <c r="J58" s="21">
        <v>12</v>
      </c>
      <c r="K58" s="19"/>
      <c r="L58" s="20" t="s">
        <v>17</v>
      </c>
      <c r="M58" s="22"/>
      <c r="N58" s="188">
        <f>J58*M58</f>
        <v>0</v>
      </c>
    </row>
    <row r="59" spans="1:14" customFormat="1">
      <c r="A59" s="16"/>
      <c r="B59" s="23"/>
      <c r="C59" s="18"/>
      <c r="D59" s="2"/>
      <c r="E59" s="21"/>
      <c r="F59" s="21"/>
      <c r="G59" s="21"/>
      <c r="H59" s="21"/>
      <c r="I59" s="21"/>
      <c r="J59" s="21"/>
      <c r="K59" s="19"/>
      <c r="L59" s="20"/>
      <c r="M59" s="22"/>
      <c r="N59" s="188"/>
    </row>
    <row r="60" spans="1:14" customFormat="1">
      <c r="A60" s="16"/>
      <c r="B60" s="23" t="s">
        <v>59</v>
      </c>
      <c r="C60" s="18" t="s">
        <v>60</v>
      </c>
      <c r="D60" s="19"/>
      <c r="E60" s="20"/>
      <c r="F60" s="21"/>
      <c r="G60" s="21"/>
      <c r="H60" s="21"/>
      <c r="I60" s="21"/>
      <c r="J60" s="21"/>
      <c r="K60" s="19"/>
      <c r="L60" s="20"/>
      <c r="M60" s="22"/>
      <c r="N60" s="188"/>
    </row>
    <row r="61" spans="1:14" customFormat="1">
      <c r="A61" s="16"/>
      <c r="B61" s="23"/>
      <c r="C61" s="18" t="s">
        <v>61</v>
      </c>
      <c r="D61" s="19"/>
      <c r="E61" s="20" t="s">
        <v>16</v>
      </c>
      <c r="F61" s="21"/>
      <c r="G61" s="21">
        <v>4</v>
      </c>
      <c r="H61" s="21"/>
      <c r="I61" s="21"/>
      <c r="J61" s="21">
        <v>1</v>
      </c>
      <c r="K61" s="19"/>
      <c r="L61" s="20" t="s">
        <v>17</v>
      </c>
      <c r="M61" s="22"/>
      <c r="N61" s="188">
        <f>J61*M61</f>
        <v>0</v>
      </c>
    </row>
    <row r="62" spans="1:14" customFormat="1">
      <c r="A62" s="16"/>
      <c r="B62" s="23"/>
      <c r="C62" s="18" t="s">
        <v>62</v>
      </c>
      <c r="D62" s="19"/>
      <c r="E62" s="20" t="s">
        <v>16</v>
      </c>
      <c r="F62" s="21">
        <v>1</v>
      </c>
      <c r="G62" s="21"/>
      <c r="H62" s="21">
        <v>3</v>
      </c>
      <c r="I62" s="21">
        <v>2</v>
      </c>
      <c r="J62" s="21">
        <v>1</v>
      </c>
      <c r="K62" s="19"/>
      <c r="L62" s="20" t="s">
        <v>17</v>
      </c>
      <c r="M62" s="22"/>
      <c r="N62" s="188">
        <f>J62*M62</f>
        <v>0</v>
      </c>
    </row>
    <row r="63" spans="1:14" customFormat="1">
      <c r="A63" s="16"/>
      <c r="B63" s="23"/>
      <c r="C63" s="18" t="s">
        <v>63</v>
      </c>
      <c r="D63" s="2"/>
      <c r="E63" s="21" t="s">
        <v>16</v>
      </c>
      <c r="F63" s="21"/>
      <c r="G63" s="21"/>
      <c r="H63" s="21"/>
      <c r="I63" s="21"/>
      <c r="J63" s="21">
        <v>1</v>
      </c>
      <c r="K63" s="19"/>
      <c r="L63" s="20" t="s">
        <v>17</v>
      </c>
      <c r="M63" s="22"/>
      <c r="N63" s="188">
        <f>J63*M63</f>
        <v>0</v>
      </c>
    </row>
    <row r="64" spans="1:14" customFormat="1">
      <c r="A64" s="16"/>
      <c r="B64" s="23"/>
      <c r="C64" s="18" t="s">
        <v>64</v>
      </c>
      <c r="D64" s="2"/>
      <c r="E64" s="21" t="s">
        <v>16</v>
      </c>
      <c r="F64" s="21"/>
      <c r="G64" s="21"/>
      <c r="H64" s="21"/>
      <c r="I64" s="21"/>
      <c r="J64" s="21">
        <v>1</v>
      </c>
      <c r="K64" s="19"/>
      <c r="L64" s="20" t="s">
        <v>17</v>
      </c>
      <c r="M64" s="22"/>
      <c r="N64" s="188">
        <f>J64*M64</f>
        <v>0</v>
      </c>
    </row>
    <row r="65" spans="1:14" customFormat="1">
      <c r="A65" s="16"/>
      <c r="B65" s="23"/>
      <c r="C65" s="24" t="s">
        <v>53</v>
      </c>
      <c r="D65" s="2"/>
      <c r="E65" s="21" t="s">
        <v>16</v>
      </c>
      <c r="F65" s="21">
        <v>24</v>
      </c>
      <c r="G65" s="19"/>
      <c r="H65" s="20" t="s">
        <v>17</v>
      </c>
      <c r="I65" s="25">
        <v>60</v>
      </c>
      <c r="J65" s="21">
        <v>4</v>
      </c>
      <c r="K65" s="19"/>
      <c r="L65" s="20" t="s">
        <v>17</v>
      </c>
      <c r="M65" s="22"/>
      <c r="N65" s="188">
        <f>J65*M65</f>
        <v>0</v>
      </c>
    </row>
    <row r="66" spans="1:14" customFormat="1">
      <c r="A66" s="16"/>
      <c r="B66" s="23"/>
      <c r="C66" s="18"/>
      <c r="D66" s="2"/>
      <c r="E66" s="21"/>
      <c r="F66" s="21"/>
      <c r="G66" s="21"/>
      <c r="H66" s="21"/>
      <c r="I66" s="21"/>
      <c r="J66" s="21"/>
      <c r="K66" s="19"/>
      <c r="L66" s="20"/>
      <c r="M66" s="22"/>
      <c r="N66" s="188"/>
    </row>
    <row r="67" spans="1:14" customFormat="1" ht="97.5" customHeight="1">
      <c r="A67" s="16"/>
      <c r="B67" s="17" t="s">
        <v>65</v>
      </c>
      <c r="C67" s="46" t="s">
        <v>66</v>
      </c>
      <c r="D67" s="19"/>
      <c r="E67" s="20" t="s">
        <v>67</v>
      </c>
      <c r="F67" s="21"/>
      <c r="G67" s="21"/>
      <c r="H67" s="21">
        <v>3</v>
      </c>
      <c r="I67" s="21"/>
      <c r="J67" s="21">
        <v>1</v>
      </c>
      <c r="K67" s="19"/>
      <c r="L67" s="20" t="s">
        <v>17</v>
      </c>
      <c r="M67" s="22"/>
      <c r="N67" s="188">
        <f>J67*M67</f>
        <v>0</v>
      </c>
    </row>
    <row r="68" spans="1:14" customFormat="1" ht="206.25" customHeight="1">
      <c r="A68" s="16"/>
      <c r="B68" s="17"/>
      <c r="C68" s="46" t="s">
        <v>68</v>
      </c>
      <c r="D68" s="19"/>
      <c r="E68" s="20" t="s">
        <v>67</v>
      </c>
      <c r="F68" s="21"/>
      <c r="G68" s="21">
        <v>4</v>
      </c>
      <c r="H68" s="21"/>
      <c r="I68" s="21">
        <v>2</v>
      </c>
      <c r="J68" s="21">
        <v>4</v>
      </c>
      <c r="K68" s="19"/>
      <c r="L68" s="20" t="s">
        <v>17</v>
      </c>
      <c r="M68" s="22"/>
      <c r="N68" s="188">
        <f>J68*M68</f>
        <v>0</v>
      </c>
    </row>
    <row r="69" spans="1:14" customFormat="1" ht="15.6" customHeight="1">
      <c r="A69" s="16"/>
      <c r="B69" s="17"/>
      <c r="C69" s="24" t="s">
        <v>69</v>
      </c>
      <c r="D69" s="2"/>
      <c r="E69" s="21" t="s">
        <v>16</v>
      </c>
      <c r="F69" s="21">
        <v>24</v>
      </c>
      <c r="G69" s="19"/>
      <c r="H69" s="20" t="s">
        <v>17</v>
      </c>
      <c r="I69" s="25">
        <v>60</v>
      </c>
      <c r="J69" s="21">
        <v>5</v>
      </c>
      <c r="K69" s="19"/>
      <c r="L69" s="20" t="s">
        <v>17</v>
      </c>
      <c r="M69" s="22"/>
      <c r="N69" s="188">
        <f>J69*M69</f>
        <v>0</v>
      </c>
    </row>
    <row r="70" spans="1:14" customFormat="1">
      <c r="A70" s="16"/>
      <c r="B70" s="17"/>
      <c r="C70" s="18"/>
      <c r="D70" s="19"/>
      <c r="E70" s="37"/>
      <c r="F70" s="21"/>
      <c r="G70" s="21"/>
      <c r="H70" s="21"/>
      <c r="I70" s="21"/>
      <c r="J70" s="21"/>
      <c r="K70" s="33"/>
      <c r="L70" s="37"/>
      <c r="M70" s="22"/>
      <c r="N70" s="188"/>
    </row>
    <row r="71" spans="1:14" customFormat="1">
      <c r="A71" s="16"/>
      <c r="B71" s="23" t="s">
        <v>70</v>
      </c>
      <c r="C71" s="18" t="s">
        <v>71</v>
      </c>
      <c r="D71" s="19"/>
      <c r="E71" s="20"/>
      <c r="F71" s="21"/>
      <c r="G71" s="21"/>
      <c r="H71" s="21"/>
      <c r="I71" s="21"/>
      <c r="J71" s="21"/>
      <c r="K71" s="19"/>
      <c r="L71" s="20"/>
      <c r="M71" s="22"/>
      <c r="N71" s="188"/>
    </row>
    <row r="72" spans="1:14">
      <c r="A72" s="2"/>
      <c r="C72" s="18" t="s">
        <v>72</v>
      </c>
      <c r="D72" s="2"/>
      <c r="E72" s="21" t="s">
        <v>16</v>
      </c>
      <c r="F72" s="21"/>
      <c r="G72" s="21"/>
      <c r="H72" s="21">
        <v>1</v>
      </c>
      <c r="I72" s="21"/>
      <c r="J72" s="21">
        <v>1</v>
      </c>
      <c r="K72" s="19"/>
      <c r="L72" s="20" t="s">
        <v>17</v>
      </c>
      <c r="M72" s="22"/>
      <c r="N72" s="188">
        <f>J72*M72</f>
        <v>0</v>
      </c>
    </row>
    <row r="73" spans="1:14">
      <c r="A73" s="2"/>
      <c r="C73" s="18" t="s">
        <v>73</v>
      </c>
      <c r="D73" s="2"/>
      <c r="E73" s="21" t="s">
        <v>16</v>
      </c>
      <c r="F73" s="21"/>
      <c r="G73" s="21"/>
      <c r="H73" s="21"/>
      <c r="I73" s="21"/>
      <c r="J73" s="21">
        <v>3</v>
      </c>
      <c r="K73" s="19"/>
      <c r="L73" s="20" t="s">
        <v>17</v>
      </c>
      <c r="M73" s="22"/>
      <c r="N73" s="188">
        <f>J73*M73</f>
        <v>0</v>
      </c>
    </row>
    <row r="74" spans="1:14">
      <c r="A74" s="2"/>
      <c r="C74" s="18" t="s">
        <v>74</v>
      </c>
      <c r="D74" s="2"/>
      <c r="E74" s="21" t="s">
        <v>16</v>
      </c>
      <c r="F74" s="21"/>
      <c r="G74" s="21"/>
      <c r="H74" s="21"/>
      <c r="I74" s="21">
        <v>2</v>
      </c>
      <c r="J74" s="21">
        <v>1</v>
      </c>
      <c r="K74" s="19"/>
      <c r="L74" s="20" t="s">
        <v>17</v>
      </c>
      <c r="M74" s="22"/>
      <c r="N74" s="188">
        <f>J74*M74</f>
        <v>0</v>
      </c>
    </row>
    <row r="75" spans="1:14">
      <c r="A75" s="2"/>
      <c r="C75" s="18" t="s">
        <v>75</v>
      </c>
      <c r="D75" s="2"/>
      <c r="E75" s="21" t="s">
        <v>16</v>
      </c>
      <c r="F75" s="21"/>
      <c r="G75" s="21">
        <v>1</v>
      </c>
      <c r="H75" s="21"/>
      <c r="I75" s="21"/>
      <c r="J75" s="21">
        <v>1</v>
      </c>
      <c r="K75" s="19"/>
      <c r="L75" s="20" t="s">
        <v>17</v>
      </c>
      <c r="M75" s="22"/>
      <c r="N75" s="188">
        <f>J75*M75</f>
        <v>0</v>
      </c>
    </row>
    <row r="76" spans="1:14">
      <c r="A76" s="2"/>
      <c r="C76" s="24" t="s">
        <v>53</v>
      </c>
      <c r="D76" s="2"/>
      <c r="E76" s="21" t="s">
        <v>16</v>
      </c>
      <c r="F76" s="21">
        <v>24</v>
      </c>
      <c r="G76" s="19"/>
      <c r="H76" s="20" t="s">
        <v>17</v>
      </c>
      <c r="I76" s="25">
        <v>60</v>
      </c>
      <c r="J76" s="21">
        <v>6</v>
      </c>
      <c r="K76" s="19"/>
      <c r="L76" s="20" t="s">
        <v>17</v>
      </c>
      <c r="M76" s="22"/>
      <c r="N76" s="188">
        <f>J76*M76</f>
        <v>0</v>
      </c>
    </row>
    <row r="77" spans="1:14">
      <c r="A77" s="2"/>
      <c r="D77" s="2"/>
      <c r="E77" s="21"/>
      <c r="F77" s="21"/>
      <c r="G77" s="21"/>
      <c r="H77" s="21"/>
      <c r="I77" s="21"/>
      <c r="J77" s="21"/>
      <c r="K77" s="19"/>
      <c r="M77" s="22"/>
    </row>
    <row r="78" spans="1:14" ht="33" customHeight="1">
      <c r="A78" s="2"/>
      <c r="B78" s="23" t="s">
        <v>76</v>
      </c>
      <c r="C78" s="18" t="s">
        <v>77</v>
      </c>
      <c r="D78" s="2"/>
      <c r="E78" s="21" t="s">
        <v>78</v>
      </c>
      <c r="F78" s="21"/>
      <c r="G78" s="21"/>
      <c r="H78" s="21"/>
      <c r="I78" s="21"/>
      <c r="J78" s="21">
        <v>1</v>
      </c>
      <c r="K78" s="19"/>
      <c r="L78" s="20" t="s">
        <v>17</v>
      </c>
      <c r="M78" s="22"/>
      <c r="N78" s="188">
        <f>J78*M78</f>
        <v>0</v>
      </c>
    </row>
    <row r="79" spans="1:14" ht="20.25" customHeight="1">
      <c r="A79" s="2"/>
      <c r="C79" s="24" t="s">
        <v>79</v>
      </c>
      <c r="D79" s="2"/>
      <c r="E79" s="21" t="s">
        <v>80</v>
      </c>
      <c r="F79" s="21">
        <v>24</v>
      </c>
      <c r="G79" s="19"/>
      <c r="H79" s="20" t="s">
        <v>17</v>
      </c>
      <c r="I79" s="25">
        <v>60</v>
      </c>
      <c r="J79" s="21">
        <v>1</v>
      </c>
      <c r="K79" s="19"/>
      <c r="L79" s="20" t="s">
        <v>17</v>
      </c>
      <c r="M79" s="22"/>
      <c r="N79" s="188">
        <f>J79*M79</f>
        <v>0</v>
      </c>
    </row>
    <row r="80" spans="1:14">
      <c r="A80" s="2"/>
      <c r="D80" s="2"/>
      <c r="E80" s="21"/>
      <c r="F80" s="21"/>
      <c r="G80" s="21"/>
      <c r="H80" s="21"/>
      <c r="I80" s="21"/>
      <c r="J80" s="21"/>
      <c r="K80" s="19"/>
      <c r="M80" s="22"/>
    </row>
    <row r="81" spans="1:14" customFormat="1">
      <c r="A81" s="16"/>
      <c r="B81" s="23" t="s">
        <v>81</v>
      </c>
      <c r="C81" s="18" t="s">
        <v>82</v>
      </c>
      <c r="D81" s="19"/>
      <c r="E81" s="20"/>
      <c r="F81" s="47"/>
      <c r="G81" s="47"/>
      <c r="H81" s="47"/>
      <c r="I81" s="47"/>
      <c r="J81" s="21"/>
      <c r="K81" s="48"/>
      <c r="L81" s="20"/>
      <c r="M81" s="49"/>
      <c r="N81" s="188"/>
    </row>
    <row r="82" spans="1:14">
      <c r="A82" s="2"/>
      <c r="C82" s="18" t="s">
        <v>83</v>
      </c>
      <c r="E82" s="20" t="s">
        <v>16</v>
      </c>
      <c r="F82" s="21"/>
      <c r="G82" s="21"/>
      <c r="H82" s="21"/>
      <c r="I82" s="21"/>
      <c r="J82" s="21">
        <v>1</v>
      </c>
      <c r="K82" s="19"/>
      <c r="L82" s="20" t="s">
        <v>17</v>
      </c>
      <c r="M82" s="22"/>
      <c r="N82" s="188">
        <f t="shared" ref="N82:N87" si="1">J82*M82</f>
        <v>0</v>
      </c>
    </row>
    <row r="83" spans="1:14">
      <c r="A83" s="2"/>
      <c r="C83" s="18" t="s">
        <v>84</v>
      </c>
      <c r="E83" s="20" t="s">
        <v>16</v>
      </c>
      <c r="F83" s="21"/>
      <c r="G83" s="21"/>
      <c r="H83" s="21"/>
      <c r="I83" s="21"/>
      <c r="J83" s="21">
        <v>1</v>
      </c>
      <c r="K83" s="19"/>
      <c r="L83" s="20" t="s">
        <v>17</v>
      </c>
      <c r="M83" s="22"/>
      <c r="N83" s="188">
        <f t="shared" si="1"/>
        <v>0</v>
      </c>
    </row>
    <row r="84" spans="1:14">
      <c r="A84" s="2"/>
      <c r="C84" s="18" t="s">
        <v>85</v>
      </c>
      <c r="D84" s="2"/>
      <c r="E84" s="21" t="s">
        <v>16</v>
      </c>
      <c r="F84" s="21"/>
      <c r="G84" s="21"/>
      <c r="H84" s="21"/>
      <c r="I84" s="21"/>
      <c r="J84" s="21">
        <v>1</v>
      </c>
      <c r="K84" s="19"/>
      <c r="L84" s="20" t="s">
        <v>17</v>
      </c>
      <c r="M84" s="22"/>
      <c r="N84" s="188">
        <f t="shared" si="1"/>
        <v>0</v>
      </c>
    </row>
    <row r="85" spans="1:14">
      <c r="A85" s="2"/>
      <c r="C85" s="18" t="s">
        <v>86</v>
      </c>
      <c r="D85" s="2"/>
      <c r="E85" s="20" t="s">
        <v>16</v>
      </c>
      <c r="F85" s="21"/>
      <c r="G85" s="21"/>
      <c r="H85" s="21"/>
      <c r="I85" s="21"/>
      <c r="J85" s="21">
        <v>1</v>
      </c>
      <c r="K85" s="50"/>
      <c r="L85" s="20" t="s">
        <v>17</v>
      </c>
      <c r="M85" s="22"/>
      <c r="N85" s="188">
        <f t="shared" si="1"/>
        <v>0</v>
      </c>
    </row>
    <row r="86" spans="1:14">
      <c r="A86" s="2"/>
      <c r="C86" s="18" t="s">
        <v>87</v>
      </c>
      <c r="D86" s="2"/>
      <c r="E86" s="20" t="s">
        <v>16</v>
      </c>
      <c r="F86" s="21"/>
      <c r="G86" s="21"/>
      <c r="H86" s="21"/>
      <c r="I86" s="21"/>
      <c r="J86" s="21">
        <v>1</v>
      </c>
      <c r="K86" s="50"/>
      <c r="L86" s="20" t="s">
        <v>17</v>
      </c>
      <c r="M86" s="22"/>
      <c r="N86" s="188">
        <f t="shared" si="1"/>
        <v>0</v>
      </c>
    </row>
    <row r="87" spans="1:14">
      <c r="A87" s="2"/>
      <c r="C87" s="24" t="s">
        <v>88</v>
      </c>
      <c r="D87" s="2"/>
      <c r="E87" s="21" t="s">
        <v>16</v>
      </c>
      <c r="F87" s="21">
        <v>24</v>
      </c>
      <c r="G87" s="19"/>
      <c r="H87" s="20" t="s">
        <v>17</v>
      </c>
      <c r="I87" s="25">
        <v>60</v>
      </c>
      <c r="J87" s="21">
        <v>6</v>
      </c>
      <c r="K87" s="19"/>
      <c r="L87" s="20" t="s">
        <v>17</v>
      </c>
      <c r="M87" s="22"/>
      <c r="N87" s="188">
        <f t="shared" si="1"/>
        <v>0</v>
      </c>
    </row>
    <row r="88" spans="1:14">
      <c r="A88" s="2"/>
      <c r="D88" s="2"/>
      <c r="E88" s="21"/>
      <c r="F88" s="21"/>
      <c r="G88" s="21"/>
      <c r="H88" s="21"/>
      <c r="I88" s="21"/>
      <c r="J88" s="21"/>
      <c r="K88" s="19"/>
      <c r="M88" s="22"/>
    </row>
    <row r="89" spans="1:14" s="13" customFormat="1">
      <c r="A89" s="10" t="s">
        <v>89</v>
      </c>
      <c r="B89" s="11"/>
      <c r="C89" s="12" t="s">
        <v>90</v>
      </c>
      <c r="E89" s="14"/>
      <c r="F89" s="26"/>
      <c r="G89" s="26"/>
      <c r="H89" s="26"/>
      <c r="I89" s="26"/>
      <c r="J89" s="51"/>
      <c r="L89" s="14"/>
      <c r="M89" s="52"/>
      <c r="N89" s="189"/>
    </row>
    <row r="90" spans="1:14">
      <c r="A90" s="2"/>
      <c r="C90" s="24" t="s">
        <v>91</v>
      </c>
      <c r="D90" s="13"/>
      <c r="E90" s="53" t="s">
        <v>16</v>
      </c>
      <c r="F90" s="51">
        <v>6</v>
      </c>
      <c r="G90" s="51">
        <v>4</v>
      </c>
      <c r="H90" s="51">
        <v>16</v>
      </c>
      <c r="I90" s="51">
        <v>4</v>
      </c>
      <c r="J90" s="51">
        <v>5</v>
      </c>
      <c r="K90" s="54"/>
      <c r="L90" s="53" t="s">
        <v>17</v>
      </c>
      <c r="M90" s="55"/>
      <c r="N90" s="188">
        <f t="shared" ref="N90:N96" si="2">J90*M90</f>
        <v>0</v>
      </c>
    </row>
    <row r="91" spans="1:14">
      <c r="A91" s="2"/>
      <c r="C91" s="24" t="s">
        <v>92</v>
      </c>
      <c r="D91" s="54"/>
      <c r="E91" s="53" t="s">
        <v>16</v>
      </c>
      <c r="F91" s="51"/>
      <c r="G91" s="51">
        <v>4</v>
      </c>
      <c r="H91" s="51"/>
      <c r="I91" s="51"/>
      <c r="J91" s="51">
        <v>1</v>
      </c>
      <c r="K91" s="54"/>
      <c r="L91" s="53" t="s">
        <v>17</v>
      </c>
      <c r="M91" s="55"/>
      <c r="N91" s="188">
        <f t="shared" si="2"/>
        <v>0</v>
      </c>
    </row>
    <row r="92" spans="1:14">
      <c r="A92" s="2"/>
      <c r="C92" s="24" t="s">
        <v>93</v>
      </c>
      <c r="D92" s="54"/>
      <c r="E92" s="53" t="s">
        <v>16</v>
      </c>
      <c r="F92" s="51"/>
      <c r="G92" s="51">
        <v>4</v>
      </c>
      <c r="H92" s="51"/>
      <c r="I92" s="51"/>
      <c r="J92" s="51">
        <v>1</v>
      </c>
      <c r="K92" s="54"/>
      <c r="L92" s="53" t="s">
        <v>17</v>
      </c>
      <c r="M92" s="55"/>
      <c r="N92" s="188">
        <f t="shared" si="2"/>
        <v>0</v>
      </c>
    </row>
    <row r="93" spans="1:14">
      <c r="A93" s="2"/>
      <c r="C93" s="24" t="s">
        <v>94</v>
      </c>
      <c r="D93" s="54"/>
      <c r="E93" s="53" t="s">
        <v>16</v>
      </c>
      <c r="F93" s="51"/>
      <c r="G93" s="51"/>
      <c r="H93" s="51"/>
      <c r="I93" s="51">
        <v>1</v>
      </c>
      <c r="J93" s="51">
        <v>1</v>
      </c>
      <c r="K93" s="54"/>
      <c r="L93" s="53" t="s">
        <v>17</v>
      </c>
      <c r="M93" s="55"/>
      <c r="N93" s="188">
        <f t="shared" si="2"/>
        <v>0</v>
      </c>
    </row>
    <row r="94" spans="1:14">
      <c r="A94" s="2"/>
      <c r="C94" s="24" t="s">
        <v>95</v>
      </c>
      <c r="D94" s="13"/>
      <c r="E94" s="51" t="s">
        <v>16</v>
      </c>
      <c r="F94" s="51"/>
      <c r="G94" s="51"/>
      <c r="H94" s="51"/>
      <c r="I94" s="51"/>
      <c r="J94" s="51">
        <v>1</v>
      </c>
      <c r="K94" s="54"/>
      <c r="L94" s="53" t="s">
        <v>17</v>
      </c>
      <c r="M94" s="55"/>
      <c r="N94" s="188">
        <f t="shared" si="2"/>
        <v>0</v>
      </c>
    </row>
    <row r="95" spans="1:14">
      <c r="A95" s="2"/>
      <c r="C95" s="24" t="s">
        <v>96</v>
      </c>
      <c r="D95" s="13"/>
      <c r="E95" s="51" t="s">
        <v>16</v>
      </c>
      <c r="F95" s="51"/>
      <c r="G95" s="51"/>
      <c r="H95" s="51"/>
      <c r="I95" s="51"/>
      <c r="J95" s="51">
        <v>1</v>
      </c>
      <c r="K95" s="54"/>
      <c r="L95" s="53" t="s">
        <v>17</v>
      </c>
      <c r="M95" s="55"/>
      <c r="N95" s="188">
        <f t="shared" si="2"/>
        <v>0</v>
      </c>
    </row>
    <row r="96" spans="1:14">
      <c r="A96" s="2"/>
      <c r="C96" s="24" t="s">
        <v>97</v>
      </c>
      <c r="D96" s="13"/>
      <c r="E96" s="51" t="s">
        <v>16</v>
      </c>
      <c r="F96" s="51">
        <v>24</v>
      </c>
      <c r="G96" s="54"/>
      <c r="H96" s="53" t="s">
        <v>17</v>
      </c>
      <c r="I96" s="56">
        <v>60</v>
      </c>
      <c r="J96" s="51">
        <v>10</v>
      </c>
      <c r="K96" s="54"/>
      <c r="L96" s="53" t="s">
        <v>17</v>
      </c>
      <c r="M96" s="55"/>
      <c r="N96" s="188">
        <f t="shared" si="2"/>
        <v>0</v>
      </c>
    </row>
    <row r="97" spans="1:14">
      <c r="A97" s="2"/>
      <c r="D97" s="2"/>
      <c r="E97" s="21"/>
      <c r="F97" s="21"/>
      <c r="G97" s="21"/>
      <c r="H97" s="21"/>
      <c r="I97" s="21"/>
      <c r="J97" s="21"/>
      <c r="K97" s="19"/>
      <c r="M97" s="22"/>
    </row>
    <row r="98" spans="1:14" s="13" customFormat="1">
      <c r="A98" s="10" t="s">
        <v>98</v>
      </c>
      <c r="B98" s="11"/>
      <c r="C98" s="12" t="s">
        <v>99</v>
      </c>
      <c r="E98" s="14"/>
      <c r="F98" s="27"/>
      <c r="G98" s="27"/>
      <c r="H98" s="27"/>
      <c r="I98" s="27"/>
      <c r="J98" s="51"/>
      <c r="K98" s="29"/>
      <c r="L98" s="14"/>
      <c r="M98" s="57"/>
      <c r="N98" s="189"/>
    </row>
    <row r="99" spans="1:14">
      <c r="A99" s="13"/>
      <c r="B99" s="58"/>
      <c r="C99" s="24" t="s">
        <v>100</v>
      </c>
      <c r="D99" s="54"/>
      <c r="E99" s="53" t="s">
        <v>16</v>
      </c>
      <c r="F99" s="51"/>
      <c r="G99" s="51"/>
      <c r="H99" s="51">
        <v>1</v>
      </c>
      <c r="I99" s="51">
        <v>5</v>
      </c>
      <c r="J99" s="51">
        <v>1</v>
      </c>
      <c r="K99" s="54"/>
      <c r="L99" s="53" t="s">
        <v>17</v>
      </c>
      <c r="M99" s="55"/>
      <c r="N99" s="188">
        <f t="shared" ref="N99:N104" si="3">J99*M99</f>
        <v>0</v>
      </c>
    </row>
    <row r="100" spans="1:14">
      <c r="A100" s="13"/>
      <c r="B100" s="58"/>
      <c r="C100" s="24" t="s">
        <v>101</v>
      </c>
      <c r="D100" s="13"/>
      <c r="E100" s="51" t="s">
        <v>16</v>
      </c>
      <c r="F100" s="51"/>
      <c r="G100" s="51">
        <v>5</v>
      </c>
      <c r="H100" s="51">
        <v>8</v>
      </c>
      <c r="I100" s="51">
        <v>6</v>
      </c>
      <c r="J100" s="51">
        <v>5</v>
      </c>
      <c r="K100" s="54"/>
      <c r="L100" s="53" t="s">
        <v>17</v>
      </c>
      <c r="M100" s="55"/>
      <c r="N100" s="188">
        <f t="shared" si="3"/>
        <v>0</v>
      </c>
    </row>
    <row r="101" spans="1:14">
      <c r="A101" s="13"/>
      <c r="B101" s="58"/>
      <c r="C101" s="24" t="s">
        <v>102</v>
      </c>
      <c r="D101" s="54"/>
      <c r="E101" s="53" t="s">
        <v>16</v>
      </c>
      <c r="F101" s="51"/>
      <c r="G101" s="51"/>
      <c r="H101" s="51">
        <v>1</v>
      </c>
      <c r="I101" s="51">
        <v>5</v>
      </c>
      <c r="J101" s="51">
        <v>1</v>
      </c>
      <c r="K101" s="54"/>
      <c r="L101" s="53" t="s">
        <v>17</v>
      </c>
      <c r="M101" s="55"/>
      <c r="N101" s="188">
        <f t="shared" si="3"/>
        <v>0</v>
      </c>
    </row>
    <row r="102" spans="1:14">
      <c r="A102" s="13"/>
      <c r="B102" s="58"/>
      <c r="C102" s="24" t="s">
        <v>103</v>
      </c>
      <c r="D102" s="13"/>
      <c r="E102" s="51" t="s">
        <v>16</v>
      </c>
      <c r="F102" s="51"/>
      <c r="G102" s="51">
        <v>5</v>
      </c>
      <c r="H102" s="51">
        <v>8</v>
      </c>
      <c r="I102" s="51">
        <v>6</v>
      </c>
      <c r="J102" s="51">
        <v>1</v>
      </c>
      <c r="K102" s="54"/>
      <c r="L102" s="53" t="s">
        <v>17</v>
      </c>
      <c r="M102" s="55"/>
      <c r="N102" s="188">
        <f t="shared" si="3"/>
        <v>0</v>
      </c>
    </row>
    <row r="103" spans="1:14">
      <c r="A103" s="13"/>
      <c r="B103" s="58"/>
      <c r="C103" s="24" t="s">
        <v>104</v>
      </c>
      <c r="D103" s="13"/>
      <c r="E103" s="51" t="s">
        <v>16</v>
      </c>
      <c r="F103" s="51"/>
      <c r="G103" s="51"/>
      <c r="H103" s="51"/>
      <c r="I103" s="51"/>
      <c r="J103" s="51">
        <v>1</v>
      </c>
      <c r="K103" s="54"/>
      <c r="L103" s="53" t="s">
        <v>17</v>
      </c>
      <c r="M103" s="55"/>
      <c r="N103" s="188">
        <f t="shared" si="3"/>
        <v>0</v>
      </c>
    </row>
    <row r="104" spans="1:14">
      <c r="A104" s="13"/>
      <c r="B104" s="58"/>
      <c r="C104" s="24" t="s">
        <v>105</v>
      </c>
      <c r="D104" s="13"/>
      <c r="E104" s="51" t="s">
        <v>16</v>
      </c>
      <c r="F104" s="51">
        <v>24</v>
      </c>
      <c r="G104" s="54"/>
      <c r="H104" s="53" t="s">
        <v>17</v>
      </c>
      <c r="I104" s="56">
        <v>60</v>
      </c>
      <c r="J104" s="51">
        <v>9</v>
      </c>
      <c r="K104" s="54"/>
      <c r="L104" s="53" t="s">
        <v>17</v>
      </c>
      <c r="M104" s="55"/>
      <c r="N104" s="188">
        <f t="shared" si="3"/>
        <v>0</v>
      </c>
    </row>
    <row r="105" spans="1:14">
      <c r="A105" s="13"/>
      <c r="B105" s="58"/>
      <c r="C105" s="24"/>
      <c r="D105" s="13"/>
      <c r="E105" s="51"/>
      <c r="F105" s="51"/>
      <c r="G105" s="54"/>
      <c r="H105" s="53"/>
      <c r="I105" s="56"/>
      <c r="J105" s="51"/>
      <c r="K105" s="54"/>
      <c r="L105" s="53"/>
      <c r="M105" s="55"/>
      <c r="N105" s="189"/>
    </row>
    <row r="106" spans="1:14" s="2" customFormat="1">
      <c r="A106" s="59" t="s">
        <v>106</v>
      </c>
      <c r="B106" s="60"/>
      <c r="C106" s="61" t="s">
        <v>107</v>
      </c>
      <c r="E106" s="20"/>
      <c r="F106" s="21"/>
      <c r="G106" s="21"/>
      <c r="H106" s="21"/>
      <c r="I106" s="21"/>
      <c r="J106" s="21"/>
      <c r="K106" s="19"/>
      <c r="L106" s="20"/>
      <c r="M106" s="22"/>
      <c r="N106" s="188"/>
    </row>
    <row r="107" spans="1:14" s="2" customFormat="1" ht="114" customHeight="1">
      <c r="A107" s="59"/>
      <c r="B107" s="58" t="s">
        <v>108</v>
      </c>
      <c r="C107" s="62" t="s">
        <v>109</v>
      </c>
      <c r="E107" s="20" t="s">
        <v>110</v>
      </c>
      <c r="F107" s="21">
        <v>85.5</v>
      </c>
      <c r="G107" s="21">
        <v>354.5</v>
      </c>
      <c r="H107" s="21">
        <v>216.8</v>
      </c>
      <c r="I107" s="21">
        <v>180.5</v>
      </c>
      <c r="J107" s="21">
        <v>80</v>
      </c>
      <c r="K107" s="19"/>
      <c r="L107" s="20" t="s">
        <v>17</v>
      </c>
      <c r="M107" s="22"/>
      <c r="N107" s="188">
        <f>J107*M107</f>
        <v>0</v>
      </c>
    </row>
    <row r="108" spans="1:14" s="2" customFormat="1" ht="30">
      <c r="A108" s="59"/>
      <c r="B108" s="58"/>
      <c r="C108" s="62" t="s">
        <v>111</v>
      </c>
      <c r="E108" s="20" t="s">
        <v>67</v>
      </c>
      <c r="F108" s="21">
        <v>85.5</v>
      </c>
      <c r="G108" s="21">
        <v>354.5</v>
      </c>
      <c r="H108" s="21">
        <v>216.8</v>
      </c>
      <c r="I108" s="21">
        <v>180.5</v>
      </c>
      <c r="J108" s="21">
        <v>11</v>
      </c>
      <c r="K108" s="19"/>
      <c r="L108" s="20" t="s">
        <v>17</v>
      </c>
      <c r="M108" s="22"/>
      <c r="N108" s="188">
        <f>J108*M108</f>
        <v>0</v>
      </c>
    </row>
    <row r="109" spans="1:14" customFormat="1">
      <c r="A109" s="59"/>
      <c r="B109" s="23"/>
      <c r="C109" s="18"/>
      <c r="D109" s="19"/>
      <c r="E109" s="20"/>
      <c r="F109" s="21"/>
      <c r="G109" s="21"/>
      <c r="H109" s="21"/>
      <c r="I109" s="21"/>
      <c r="J109" s="21"/>
      <c r="K109" s="19"/>
      <c r="L109" s="20"/>
      <c r="M109" s="22"/>
      <c r="N109" s="188"/>
    </row>
    <row r="110" spans="1:14" customFormat="1" ht="45">
      <c r="A110" s="16"/>
      <c r="B110" s="58" t="s">
        <v>112</v>
      </c>
      <c r="C110" s="41" t="s">
        <v>113</v>
      </c>
      <c r="D110" s="2"/>
      <c r="E110" s="21" t="s">
        <v>110</v>
      </c>
      <c r="F110" s="21"/>
      <c r="G110" s="21">
        <v>6.8</v>
      </c>
      <c r="H110" s="21"/>
      <c r="I110" s="21">
        <v>13.6</v>
      </c>
      <c r="J110" s="21">
        <v>4</v>
      </c>
      <c r="K110" s="19"/>
      <c r="L110" s="20" t="s">
        <v>17</v>
      </c>
      <c r="M110" s="22"/>
      <c r="N110" s="188">
        <f>J110*M110</f>
        <v>0</v>
      </c>
    </row>
    <row r="111" spans="1:14" customFormat="1" ht="45">
      <c r="A111" s="16"/>
      <c r="B111" s="58"/>
      <c r="C111" s="62" t="s">
        <v>114</v>
      </c>
      <c r="D111" s="2"/>
      <c r="E111" s="20" t="s">
        <v>67</v>
      </c>
      <c r="F111" s="21">
        <v>85.5</v>
      </c>
      <c r="G111" s="21">
        <v>354.5</v>
      </c>
      <c r="H111" s="21">
        <v>216.8</v>
      </c>
      <c r="I111" s="21">
        <v>180.5</v>
      </c>
      <c r="J111" s="21">
        <v>1</v>
      </c>
      <c r="K111" s="19"/>
      <c r="L111" s="20" t="s">
        <v>17</v>
      </c>
      <c r="M111" s="22"/>
      <c r="N111" s="188">
        <f>J111*M111</f>
        <v>0</v>
      </c>
    </row>
    <row r="112" spans="1:14" customFormat="1">
      <c r="A112" s="16"/>
      <c r="B112" s="58"/>
      <c r="C112" s="41"/>
      <c r="D112" s="2"/>
      <c r="E112" s="21"/>
      <c r="F112" s="21"/>
      <c r="G112" s="21"/>
      <c r="H112" s="21"/>
      <c r="I112" s="21"/>
      <c r="J112" s="21"/>
      <c r="K112" s="19"/>
      <c r="L112" s="20"/>
      <c r="M112" s="22"/>
      <c r="N112" s="188"/>
    </row>
    <row r="113" spans="1:14" customFormat="1" ht="111" customHeight="1">
      <c r="A113" s="16"/>
      <c r="B113" s="58" t="s">
        <v>115</v>
      </c>
      <c r="C113" s="46" t="s">
        <v>116</v>
      </c>
      <c r="D113" s="13"/>
      <c r="E113" s="51" t="s">
        <v>67</v>
      </c>
      <c r="F113" s="51"/>
      <c r="G113" s="51">
        <v>20.8</v>
      </c>
      <c r="H113" s="51">
        <v>8.6</v>
      </c>
      <c r="I113" s="51">
        <v>28.6</v>
      </c>
      <c r="J113" s="51">
        <v>1</v>
      </c>
      <c r="K113" s="54"/>
      <c r="L113" s="53" t="s">
        <v>17</v>
      </c>
      <c r="M113" s="55"/>
      <c r="N113" s="188">
        <f>J113*M113</f>
        <v>0</v>
      </c>
    </row>
    <row r="114" spans="1:14" customFormat="1" ht="41.45" customHeight="1">
      <c r="A114" s="16"/>
      <c r="B114" s="58"/>
      <c r="C114" s="62" t="s">
        <v>111</v>
      </c>
      <c r="D114" s="13"/>
      <c r="E114" s="53" t="s">
        <v>67</v>
      </c>
      <c r="F114" s="51">
        <v>85.5</v>
      </c>
      <c r="G114" s="51">
        <v>354.5</v>
      </c>
      <c r="H114" s="51">
        <v>216.8</v>
      </c>
      <c r="I114" s="51">
        <v>180.5</v>
      </c>
      <c r="J114" s="51">
        <v>1</v>
      </c>
      <c r="K114" s="54"/>
      <c r="L114" s="53" t="s">
        <v>17</v>
      </c>
      <c r="M114" s="55"/>
      <c r="N114" s="188">
        <f>J114*M114</f>
        <v>0</v>
      </c>
    </row>
    <row r="115" spans="1:14" customFormat="1">
      <c r="A115" s="16"/>
      <c r="B115" s="58"/>
      <c r="C115" s="62"/>
      <c r="D115" s="2"/>
      <c r="E115" s="20"/>
      <c r="F115" s="21"/>
      <c r="G115" s="21"/>
      <c r="H115" s="21"/>
      <c r="I115" s="21"/>
      <c r="J115" s="21"/>
      <c r="K115" s="19"/>
      <c r="L115" s="20"/>
      <c r="M115" s="22"/>
      <c r="N115" s="188"/>
    </row>
    <row r="116" spans="1:14" customFormat="1" ht="96.95" customHeight="1">
      <c r="A116" s="16"/>
      <c r="B116" s="58" t="s">
        <v>117</v>
      </c>
      <c r="C116" s="46" t="s">
        <v>118</v>
      </c>
      <c r="D116" s="13"/>
      <c r="E116" s="51" t="s">
        <v>67</v>
      </c>
      <c r="F116" s="51"/>
      <c r="G116" s="51">
        <v>20.8</v>
      </c>
      <c r="H116" s="51">
        <v>8.6</v>
      </c>
      <c r="I116" s="51">
        <v>28.6</v>
      </c>
      <c r="J116" s="51">
        <v>1</v>
      </c>
      <c r="K116" s="54"/>
      <c r="L116" s="53" t="s">
        <v>17</v>
      </c>
      <c r="M116" s="55"/>
      <c r="N116" s="188">
        <f>J116*M116</f>
        <v>0</v>
      </c>
    </row>
    <row r="117" spans="1:14" customFormat="1" ht="30">
      <c r="A117" s="16"/>
      <c r="B117" s="58"/>
      <c r="C117" s="62" t="s">
        <v>119</v>
      </c>
      <c r="D117" s="13"/>
      <c r="E117" s="53" t="s">
        <v>67</v>
      </c>
      <c r="F117" s="51">
        <v>85.5</v>
      </c>
      <c r="G117" s="51">
        <v>354.5</v>
      </c>
      <c r="H117" s="51">
        <v>216.8</v>
      </c>
      <c r="I117" s="51">
        <v>180.5</v>
      </c>
      <c r="J117" s="51">
        <v>1</v>
      </c>
      <c r="K117" s="54"/>
      <c r="L117" s="53" t="s">
        <v>17</v>
      </c>
      <c r="M117" s="55"/>
      <c r="N117" s="188">
        <f>J117*M117</f>
        <v>0</v>
      </c>
    </row>
    <row r="118" spans="1:14" customFormat="1">
      <c r="A118" s="16"/>
      <c r="B118" s="58"/>
      <c r="C118" s="62"/>
      <c r="D118" s="13"/>
      <c r="E118" s="53"/>
      <c r="F118" s="51"/>
      <c r="G118" s="51"/>
      <c r="H118" s="51"/>
      <c r="I118" s="51"/>
      <c r="J118" s="51"/>
      <c r="K118" s="54"/>
      <c r="L118" s="53"/>
      <c r="M118" s="55"/>
      <c r="N118" s="189"/>
    </row>
    <row r="119" spans="1:14" customFormat="1" ht="111.75" customHeight="1">
      <c r="A119" s="16"/>
      <c r="B119" s="58" t="s">
        <v>120</v>
      </c>
      <c r="C119" s="46" t="s">
        <v>121</v>
      </c>
      <c r="D119" s="13"/>
      <c r="E119" s="51" t="s">
        <v>67</v>
      </c>
      <c r="F119" s="51"/>
      <c r="G119" s="51">
        <v>20.8</v>
      </c>
      <c r="H119" s="51">
        <v>8.6</v>
      </c>
      <c r="I119" s="51">
        <v>28.6</v>
      </c>
      <c r="J119" s="51">
        <v>1</v>
      </c>
      <c r="K119" s="54"/>
      <c r="L119" s="53" t="s">
        <v>17</v>
      </c>
      <c r="M119" s="55"/>
      <c r="N119" s="188">
        <f>J119*M119</f>
        <v>0</v>
      </c>
    </row>
    <row r="120" spans="1:14" customFormat="1" ht="38.25" customHeight="1">
      <c r="A120" s="16"/>
      <c r="B120" s="58"/>
      <c r="C120" s="62" t="s">
        <v>111</v>
      </c>
      <c r="D120" s="13"/>
      <c r="E120" s="53" t="s">
        <v>67</v>
      </c>
      <c r="F120" s="51">
        <v>85.5</v>
      </c>
      <c r="G120" s="51">
        <v>354.5</v>
      </c>
      <c r="H120" s="51">
        <v>216.8</v>
      </c>
      <c r="I120" s="51">
        <v>180.5</v>
      </c>
      <c r="J120" s="51">
        <v>1</v>
      </c>
      <c r="K120" s="54"/>
      <c r="L120" s="53" t="s">
        <v>17</v>
      </c>
      <c r="M120" s="55"/>
      <c r="N120" s="188">
        <f>J120*M120</f>
        <v>0</v>
      </c>
    </row>
    <row r="121" spans="1:14" customFormat="1" ht="10.9" customHeight="1">
      <c r="A121" s="16"/>
      <c r="B121" s="58"/>
      <c r="C121" s="62"/>
      <c r="D121" s="2"/>
      <c r="E121" s="21"/>
      <c r="F121" s="21"/>
      <c r="G121" s="21"/>
      <c r="H121" s="21"/>
      <c r="I121" s="21"/>
      <c r="J121" s="21"/>
      <c r="K121" s="19"/>
      <c r="L121" s="20"/>
      <c r="M121" s="22"/>
      <c r="N121" s="188"/>
    </row>
    <row r="122" spans="1:14" s="13" customFormat="1" ht="72.599999999999994" customHeight="1">
      <c r="A122" s="10" t="s">
        <v>122</v>
      </c>
      <c r="B122" s="11"/>
      <c r="C122" s="46" t="s">
        <v>123</v>
      </c>
      <c r="E122" s="14"/>
      <c r="F122" s="26"/>
      <c r="G122" s="26"/>
      <c r="H122" s="26"/>
      <c r="I122" s="63"/>
      <c r="J122" s="21"/>
      <c r="L122" s="14"/>
      <c r="M122" s="52"/>
      <c r="N122" s="188"/>
    </row>
    <row r="123" spans="1:14" customFormat="1">
      <c r="A123" s="16"/>
      <c r="B123" s="23"/>
      <c r="C123" s="18" t="s">
        <v>124</v>
      </c>
      <c r="D123" s="19"/>
      <c r="E123" s="20" t="s">
        <v>125</v>
      </c>
      <c r="F123" s="21"/>
      <c r="G123" s="21"/>
      <c r="H123" s="21"/>
      <c r="I123" s="21">
        <v>5.5</v>
      </c>
      <c r="J123" s="21">
        <v>1</v>
      </c>
      <c r="K123" s="19"/>
      <c r="L123" s="20" t="s">
        <v>17</v>
      </c>
      <c r="M123" s="22"/>
      <c r="N123" s="188">
        <f>J123*M123</f>
        <v>0</v>
      </c>
    </row>
    <row r="124" spans="1:14" customFormat="1">
      <c r="A124" s="16"/>
      <c r="B124" s="23"/>
      <c r="C124" s="18" t="s">
        <v>126</v>
      </c>
      <c r="D124" s="2"/>
      <c r="E124" s="20" t="s">
        <v>125</v>
      </c>
      <c r="F124" s="21"/>
      <c r="G124" s="21"/>
      <c r="H124" s="21"/>
      <c r="I124" s="21"/>
      <c r="J124" s="21">
        <v>1</v>
      </c>
      <c r="K124" s="19"/>
      <c r="L124" s="20" t="s">
        <v>17</v>
      </c>
      <c r="M124" s="22"/>
      <c r="N124" s="188">
        <f>J124*M124</f>
        <v>0</v>
      </c>
    </row>
    <row r="125" spans="1:14" customFormat="1">
      <c r="A125" s="16"/>
      <c r="B125" s="23"/>
      <c r="C125" s="24" t="s">
        <v>127</v>
      </c>
      <c r="D125" s="2"/>
      <c r="E125" s="20" t="s">
        <v>67</v>
      </c>
      <c r="F125" s="21">
        <v>24</v>
      </c>
      <c r="G125" s="19"/>
      <c r="H125" s="20" t="s">
        <v>17</v>
      </c>
      <c r="I125" s="25">
        <v>60</v>
      </c>
      <c r="J125" s="21">
        <v>2</v>
      </c>
      <c r="K125" s="19"/>
      <c r="L125" s="20" t="s">
        <v>17</v>
      </c>
      <c r="M125" s="22"/>
      <c r="N125" s="188">
        <f>J125*M125</f>
        <v>0</v>
      </c>
    </row>
    <row r="126" spans="1:14" customFormat="1">
      <c r="A126" s="16"/>
      <c r="B126" s="23"/>
      <c r="C126" s="18"/>
      <c r="D126" s="2"/>
      <c r="E126" s="20"/>
      <c r="F126" s="21"/>
      <c r="G126" s="21"/>
      <c r="H126" s="21"/>
      <c r="I126" s="21"/>
      <c r="J126" s="21"/>
      <c r="K126" s="19"/>
      <c r="L126" s="20"/>
      <c r="M126" s="22"/>
      <c r="N126" s="188"/>
    </row>
    <row r="127" spans="1:14" s="64" customFormat="1">
      <c r="A127" s="31" t="s">
        <v>128</v>
      </c>
      <c r="B127" s="23"/>
      <c r="C127" s="32" t="s">
        <v>129</v>
      </c>
      <c r="D127" s="33"/>
      <c r="E127" s="20" t="s">
        <v>67</v>
      </c>
      <c r="F127" s="21"/>
      <c r="G127" s="21"/>
      <c r="H127" s="21"/>
      <c r="I127" s="21"/>
      <c r="J127" s="21">
        <v>1</v>
      </c>
      <c r="K127" s="19"/>
      <c r="L127" s="20" t="s">
        <v>17</v>
      </c>
      <c r="M127" s="22"/>
      <c r="N127" s="188">
        <f>J127*M127</f>
        <v>0</v>
      </c>
    </row>
    <row r="128" spans="1:14" s="64" customFormat="1">
      <c r="A128" s="33"/>
      <c r="B128" s="23"/>
      <c r="C128" s="32" t="s">
        <v>130</v>
      </c>
      <c r="D128" s="19"/>
      <c r="E128" s="21" t="s">
        <v>16</v>
      </c>
      <c r="F128" s="21"/>
      <c r="G128" s="21"/>
      <c r="H128" s="21"/>
      <c r="I128" s="21"/>
      <c r="J128" s="21">
        <v>1</v>
      </c>
      <c r="K128" s="19"/>
      <c r="L128" s="20" t="s">
        <v>17</v>
      </c>
      <c r="M128" s="22"/>
      <c r="N128" s="188">
        <f>J128*M128</f>
        <v>0</v>
      </c>
    </row>
    <row r="129" spans="1:14" s="64" customFormat="1">
      <c r="A129" s="33"/>
      <c r="B129" s="23"/>
      <c r="C129" s="24" t="s">
        <v>131</v>
      </c>
      <c r="D129" s="2"/>
      <c r="E129" s="21" t="s">
        <v>16</v>
      </c>
      <c r="F129" s="21">
        <v>24</v>
      </c>
      <c r="G129" s="19"/>
      <c r="H129" s="20" t="s">
        <v>17</v>
      </c>
      <c r="I129" s="25">
        <v>60</v>
      </c>
      <c r="J129" s="21">
        <v>1</v>
      </c>
      <c r="K129" s="19"/>
      <c r="L129" s="20" t="s">
        <v>17</v>
      </c>
      <c r="M129" s="22"/>
      <c r="N129" s="188">
        <f>J129*M129</f>
        <v>0</v>
      </c>
    </row>
    <row r="130" spans="1:14" s="64" customFormat="1">
      <c r="A130" s="31"/>
      <c r="B130" s="23"/>
      <c r="C130" s="32"/>
      <c r="D130" s="33"/>
      <c r="E130" s="20"/>
      <c r="F130" s="21"/>
      <c r="G130" s="21"/>
      <c r="H130" s="21"/>
      <c r="I130" s="21"/>
      <c r="J130" s="21"/>
      <c r="K130" s="19"/>
      <c r="L130" s="20"/>
      <c r="M130" s="22"/>
      <c r="N130" s="188"/>
    </row>
    <row r="131" spans="1:14" customFormat="1" ht="31.15" customHeight="1">
      <c r="A131" s="16" t="s">
        <v>132</v>
      </c>
      <c r="B131" s="23" t="s">
        <v>133</v>
      </c>
      <c r="C131" s="18" t="s">
        <v>134</v>
      </c>
      <c r="D131" s="19"/>
      <c r="E131" s="20" t="s">
        <v>67</v>
      </c>
      <c r="F131" s="21"/>
      <c r="G131" s="21"/>
      <c r="H131" s="21"/>
      <c r="I131" s="21"/>
      <c r="J131" s="21">
        <v>1</v>
      </c>
      <c r="K131" s="19"/>
      <c r="L131" s="20" t="s">
        <v>17</v>
      </c>
      <c r="M131" s="22"/>
      <c r="N131" s="188">
        <f>J131*M131</f>
        <v>0</v>
      </c>
    </row>
    <row r="132" spans="1:14" customFormat="1" ht="18" customHeight="1">
      <c r="A132" s="16"/>
      <c r="B132" s="23" t="s">
        <v>135</v>
      </c>
      <c r="C132" s="24" t="s">
        <v>136</v>
      </c>
      <c r="D132" s="2"/>
      <c r="E132" s="21" t="s">
        <v>16</v>
      </c>
      <c r="F132" s="21">
        <v>24</v>
      </c>
      <c r="G132" s="19"/>
      <c r="H132" s="20" t="s">
        <v>17</v>
      </c>
      <c r="I132" s="25">
        <v>60</v>
      </c>
      <c r="J132" s="21">
        <v>1</v>
      </c>
      <c r="K132" s="19"/>
      <c r="L132" s="20" t="s">
        <v>17</v>
      </c>
      <c r="M132" s="22"/>
      <c r="N132" s="188">
        <f>J132*M132</f>
        <v>0</v>
      </c>
    </row>
    <row r="133" spans="1:14" customFormat="1" ht="9.6" customHeight="1">
      <c r="A133" s="16"/>
      <c r="B133" s="23"/>
      <c r="C133" s="18"/>
      <c r="D133" s="19"/>
      <c r="E133" s="20"/>
      <c r="F133" s="21"/>
      <c r="G133" s="21"/>
      <c r="H133" s="21"/>
      <c r="I133" s="21"/>
      <c r="J133" s="21"/>
      <c r="K133" s="19"/>
      <c r="L133" s="20"/>
      <c r="M133" s="22"/>
      <c r="N133" s="188"/>
    </row>
    <row r="134" spans="1:14" customFormat="1">
      <c r="A134" s="16" t="s">
        <v>137</v>
      </c>
      <c r="B134" s="23" t="s">
        <v>133</v>
      </c>
      <c r="C134" s="62" t="s">
        <v>138</v>
      </c>
      <c r="D134" s="19"/>
      <c r="E134" s="20" t="s">
        <v>67</v>
      </c>
      <c r="F134" s="21"/>
      <c r="G134" s="21"/>
      <c r="H134" s="21">
        <v>17</v>
      </c>
      <c r="I134" s="21"/>
      <c r="J134" s="21">
        <v>1</v>
      </c>
      <c r="K134" s="19"/>
      <c r="L134" s="20" t="s">
        <v>17</v>
      </c>
      <c r="M134" s="22"/>
      <c r="N134" s="188">
        <f>J134*M134</f>
        <v>0</v>
      </c>
    </row>
    <row r="135" spans="1:14" customFormat="1">
      <c r="A135" s="16"/>
      <c r="B135" s="23" t="s">
        <v>135</v>
      </c>
      <c r="C135" s="24" t="s">
        <v>139</v>
      </c>
      <c r="D135" s="2"/>
      <c r="E135" s="21" t="s">
        <v>16</v>
      </c>
      <c r="F135" s="21">
        <v>24</v>
      </c>
      <c r="G135" s="19"/>
      <c r="H135" s="20" t="s">
        <v>17</v>
      </c>
      <c r="I135" s="25">
        <v>60</v>
      </c>
      <c r="J135" s="21">
        <v>1</v>
      </c>
      <c r="K135" s="19"/>
      <c r="L135" s="20" t="s">
        <v>17</v>
      </c>
      <c r="M135" s="22"/>
      <c r="N135" s="188">
        <f>J135*M135</f>
        <v>0</v>
      </c>
    </row>
    <row r="136" spans="1:14" customFormat="1" ht="11.45" customHeight="1">
      <c r="A136" s="16"/>
      <c r="B136" s="23"/>
      <c r="C136" s="62"/>
      <c r="D136" s="19"/>
      <c r="E136" s="20"/>
      <c r="F136" s="21"/>
      <c r="G136" s="21"/>
      <c r="H136" s="21"/>
      <c r="I136" s="21"/>
      <c r="J136" s="21"/>
      <c r="K136" s="19"/>
      <c r="L136" s="20"/>
      <c r="M136" s="22"/>
      <c r="N136" s="188"/>
    </row>
    <row r="137" spans="1:14" s="33" customFormat="1">
      <c r="A137" s="16" t="s">
        <v>140</v>
      </c>
      <c r="B137" s="23" t="s">
        <v>133</v>
      </c>
      <c r="C137" s="18" t="s">
        <v>141</v>
      </c>
      <c r="E137" s="20" t="s">
        <v>67</v>
      </c>
      <c r="F137" s="21"/>
      <c r="G137" s="21"/>
      <c r="H137" s="21"/>
      <c r="I137" s="21"/>
      <c r="J137" s="21">
        <v>1</v>
      </c>
      <c r="K137" s="19"/>
      <c r="L137" s="20" t="s">
        <v>17</v>
      </c>
      <c r="M137" s="22"/>
      <c r="N137" s="188">
        <f>J137*M137</f>
        <v>0</v>
      </c>
    </row>
    <row r="138" spans="1:14" s="33" customFormat="1">
      <c r="A138" s="16"/>
      <c r="B138" s="23" t="s">
        <v>135</v>
      </c>
      <c r="C138" s="24" t="s">
        <v>142</v>
      </c>
      <c r="D138" s="2"/>
      <c r="E138" s="21" t="s">
        <v>16</v>
      </c>
      <c r="F138" s="21">
        <v>24</v>
      </c>
      <c r="G138" s="19"/>
      <c r="H138" s="20" t="s">
        <v>17</v>
      </c>
      <c r="I138" s="25">
        <v>60</v>
      </c>
      <c r="J138" s="21">
        <v>1</v>
      </c>
      <c r="K138" s="19"/>
      <c r="L138" s="20" t="s">
        <v>17</v>
      </c>
      <c r="M138" s="22"/>
      <c r="N138" s="188">
        <f>J138*M138</f>
        <v>0</v>
      </c>
    </row>
    <row r="139" spans="1:14" s="33" customFormat="1">
      <c r="A139" s="16"/>
      <c r="B139" s="23"/>
      <c r="C139" s="18"/>
      <c r="E139" s="20"/>
      <c r="F139" s="21"/>
      <c r="G139" s="21"/>
      <c r="H139" s="21"/>
      <c r="I139" s="21"/>
      <c r="J139" s="21"/>
      <c r="K139" s="19"/>
      <c r="L139" s="20"/>
      <c r="M139" s="22"/>
      <c r="N139" s="188"/>
    </row>
    <row r="140" spans="1:14" customFormat="1" ht="30">
      <c r="A140" s="16" t="s">
        <v>143</v>
      </c>
      <c r="B140" s="23" t="s">
        <v>133</v>
      </c>
      <c r="C140" s="18" t="s">
        <v>144</v>
      </c>
      <c r="D140" s="19"/>
      <c r="E140" s="20"/>
      <c r="F140" s="21"/>
      <c r="G140" s="21"/>
      <c r="H140" s="21"/>
      <c r="I140" s="21"/>
      <c r="J140" s="21"/>
      <c r="K140" s="19"/>
      <c r="L140" s="20"/>
      <c r="M140" s="22"/>
      <c r="N140" s="188"/>
    </row>
    <row r="141" spans="1:14" customFormat="1" ht="30">
      <c r="A141" s="16"/>
      <c r="B141" s="23"/>
      <c r="C141" s="18" t="s">
        <v>145</v>
      </c>
      <c r="D141" s="19"/>
      <c r="E141" s="20" t="s">
        <v>67</v>
      </c>
      <c r="F141" s="21"/>
      <c r="G141" s="21"/>
      <c r="H141" s="21"/>
      <c r="I141" s="21"/>
      <c r="J141" s="21">
        <v>1</v>
      </c>
      <c r="K141" s="19"/>
      <c r="L141" s="20" t="s">
        <v>17</v>
      </c>
      <c r="M141" s="22"/>
      <c r="N141" s="188">
        <f>J141*M141</f>
        <v>0</v>
      </c>
    </row>
    <row r="142" spans="1:14" customFormat="1" ht="45">
      <c r="A142" s="16"/>
      <c r="B142" s="23" t="s">
        <v>135</v>
      </c>
      <c r="C142" s="24" t="s">
        <v>146</v>
      </c>
      <c r="D142" s="2"/>
      <c r="E142" s="21" t="s">
        <v>16</v>
      </c>
      <c r="F142" s="21">
        <v>24</v>
      </c>
      <c r="G142" s="19"/>
      <c r="H142" s="20" t="s">
        <v>17</v>
      </c>
      <c r="I142" s="25">
        <v>60</v>
      </c>
      <c r="J142" s="21">
        <v>1</v>
      </c>
      <c r="K142" s="19"/>
      <c r="L142" s="20" t="s">
        <v>17</v>
      </c>
      <c r="M142" s="22"/>
      <c r="N142" s="188">
        <f>J142*M142</f>
        <v>0</v>
      </c>
    </row>
    <row r="143" spans="1:14" customFormat="1">
      <c r="A143" s="16"/>
      <c r="B143" s="23"/>
      <c r="C143" s="18"/>
      <c r="D143" s="19"/>
      <c r="E143" s="20"/>
      <c r="F143" s="21"/>
      <c r="G143" s="21"/>
      <c r="H143" s="21"/>
      <c r="I143" s="21"/>
      <c r="J143" s="21"/>
      <c r="K143" s="19"/>
      <c r="L143" s="20"/>
      <c r="M143" s="22"/>
      <c r="N143" s="188"/>
    </row>
    <row r="144" spans="1:14" customFormat="1" ht="126" customHeight="1">
      <c r="A144" s="16" t="s">
        <v>147</v>
      </c>
      <c r="B144" s="23" t="s">
        <v>133</v>
      </c>
      <c r="C144" s="65" t="s">
        <v>148</v>
      </c>
      <c r="D144" s="19"/>
      <c r="E144" s="20" t="s">
        <v>125</v>
      </c>
      <c r="F144" s="21"/>
      <c r="G144" s="21"/>
      <c r="H144" s="21"/>
      <c r="I144" s="21"/>
      <c r="J144" s="21">
        <v>1</v>
      </c>
      <c r="K144" s="19"/>
      <c r="L144" s="20" t="s">
        <v>17</v>
      </c>
      <c r="M144" s="22"/>
      <c r="N144" s="188">
        <f>J144*M144</f>
        <v>0</v>
      </c>
    </row>
    <row r="145" spans="1:14" customFormat="1" ht="21" customHeight="1">
      <c r="A145" s="16"/>
      <c r="B145" s="19" t="s">
        <v>135</v>
      </c>
      <c r="C145" s="24" t="s">
        <v>149</v>
      </c>
      <c r="D145" s="2"/>
      <c r="E145" s="21" t="s">
        <v>16</v>
      </c>
      <c r="F145" s="21">
        <v>24</v>
      </c>
      <c r="G145" s="19"/>
      <c r="H145" s="20" t="s">
        <v>17</v>
      </c>
      <c r="I145" s="25">
        <v>60</v>
      </c>
      <c r="J145" s="21">
        <v>1</v>
      </c>
      <c r="K145" s="19"/>
      <c r="L145" s="20" t="s">
        <v>17</v>
      </c>
      <c r="M145" s="22"/>
      <c r="N145" s="188">
        <f>J145*M145</f>
        <v>0</v>
      </c>
    </row>
    <row r="146" spans="1:14" customFormat="1">
      <c r="A146" s="16"/>
      <c r="B146" s="23"/>
      <c r="C146" s="12"/>
      <c r="D146" s="19"/>
      <c r="E146" s="20"/>
      <c r="F146" s="21"/>
      <c r="G146" s="21"/>
      <c r="H146" s="21"/>
      <c r="I146" s="21"/>
      <c r="J146" s="21"/>
      <c r="K146" s="19"/>
      <c r="L146" s="20"/>
      <c r="M146" s="22"/>
      <c r="N146" s="188"/>
    </row>
    <row r="147" spans="1:14" customFormat="1" ht="30">
      <c r="A147" s="16" t="s">
        <v>150</v>
      </c>
      <c r="B147" s="23"/>
      <c r="C147" s="41" t="s">
        <v>151</v>
      </c>
      <c r="D147" s="19"/>
      <c r="E147" s="20"/>
      <c r="F147" s="21"/>
      <c r="G147" s="21"/>
      <c r="H147" s="21"/>
      <c r="I147" s="21"/>
      <c r="J147" s="21"/>
      <c r="K147" s="19"/>
      <c r="L147" s="20"/>
      <c r="M147" s="22"/>
      <c r="N147" s="188"/>
    </row>
    <row r="148" spans="1:14" customFormat="1">
      <c r="A148" s="16"/>
      <c r="B148" s="23" t="s">
        <v>152</v>
      </c>
      <c r="C148" s="41" t="s">
        <v>153</v>
      </c>
      <c r="D148" s="19"/>
      <c r="E148" s="20" t="s">
        <v>67</v>
      </c>
      <c r="F148" s="21"/>
      <c r="G148" s="21">
        <v>2</v>
      </c>
      <c r="H148" s="21"/>
      <c r="I148" s="21">
        <v>4</v>
      </c>
      <c r="J148" s="21">
        <v>1</v>
      </c>
      <c r="K148" s="19"/>
      <c r="L148" s="20" t="s">
        <v>17</v>
      </c>
      <c r="M148" s="22"/>
      <c r="N148" s="188">
        <f>J148*M148</f>
        <v>0</v>
      </c>
    </row>
    <row r="149" spans="1:14" customFormat="1" ht="15.6" customHeight="1">
      <c r="A149" s="16"/>
      <c r="B149" s="23" t="s">
        <v>154</v>
      </c>
      <c r="C149" s="41" t="s">
        <v>155</v>
      </c>
      <c r="D149" s="19"/>
      <c r="E149" s="20" t="s">
        <v>67</v>
      </c>
      <c r="F149" s="21"/>
      <c r="G149" s="21"/>
      <c r="H149" s="21"/>
      <c r="I149" s="21"/>
      <c r="J149" s="21">
        <v>1</v>
      </c>
      <c r="K149" s="19"/>
      <c r="L149" s="20" t="s">
        <v>17</v>
      </c>
      <c r="M149" s="22"/>
      <c r="N149" s="188">
        <f>J149*M149</f>
        <v>0</v>
      </c>
    </row>
    <row r="150" spans="1:14" customFormat="1" ht="43.7" customHeight="1">
      <c r="A150" s="16"/>
      <c r="B150" s="23" t="s">
        <v>156</v>
      </c>
      <c r="C150" s="41" t="s">
        <v>146</v>
      </c>
      <c r="D150" s="19"/>
      <c r="E150" s="20" t="s">
        <v>67</v>
      </c>
      <c r="F150" s="21"/>
      <c r="G150" s="21"/>
      <c r="H150" s="21"/>
      <c r="I150" s="21"/>
      <c r="J150" s="21">
        <v>1</v>
      </c>
      <c r="K150" s="19"/>
      <c r="L150" s="20" t="s">
        <v>17</v>
      </c>
      <c r="M150" s="22"/>
      <c r="N150" s="188">
        <f>J150*M150</f>
        <v>0</v>
      </c>
    </row>
    <row r="151" spans="1:14" customFormat="1" ht="12.6" customHeight="1">
      <c r="A151" s="16"/>
      <c r="B151" s="23"/>
      <c r="C151" s="41"/>
      <c r="D151" s="19"/>
      <c r="E151" s="20"/>
      <c r="F151" s="21"/>
      <c r="G151" s="21"/>
      <c r="H151" s="21"/>
      <c r="I151" s="21"/>
      <c r="J151" s="21"/>
      <c r="K151" s="19"/>
      <c r="L151" s="20"/>
      <c r="M151" s="22"/>
      <c r="N151" s="188"/>
    </row>
    <row r="152" spans="1:14" customFormat="1" ht="29.45" customHeight="1">
      <c r="A152" s="16" t="s">
        <v>157</v>
      </c>
      <c r="B152" s="23" t="s">
        <v>133</v>
      </c>
      <c r="C152" s="65" t="s">
        <v>158</v>
      </c>
      <c r="D152" s="42"/>
      <c r="E152" s="66" t="s">
        <v>67</v>
      </c>
      <c r="F152" s="67"/>
      <c r="G152" s="67">
        <v>7</v>
      </c>
      <c r="H152" s="67">
        <v>10</v>
      </c>
      <c r="I152" s="67">
        <v>10</v>
      </c>
      <c r="J152" s="67">
        <v>1</v>
      </c>
      <c r="K152" s="42"/>
      <c r="L152" s="66" t="s">
        <v>17</v>
      </c>
      <c r="M152" s="68"/>
      <c r="N152" s="190">
        <f>J152*M152</f>
        <v>0</v>
      </c>
    </row>
    <row r="153" spans="1:14" customFormat="1" ht="15.6" customHeight="1">
      <c r="A153" s="16"/>
      <c r="B153" s="23" t="s">
        <v>135</v>
      </c>
      <c r="C153" s="24" t="s">
        <v>159</v>
      </c>
      <c r="D153" s="2"/>
      <c r="E153" s="21" t="s">
        <v>16</v>
      </c>
      <c r="F153" s="21">
        <v>24</v>
      </c>
      <c r="G153" s="19"/>
      <c r="H153" s="20" t="s">
        <v>17</v>
      </c>
      <c r="I153" s="25">
        <v>60</v>
      </c>
      <c r="J153" s="21">
        <v>1</v>
      </c>
      <c r="K153" s="19"/>
      <c r="L153" s="20" t="s">
        <v>17</v>
      </c>
      <c r="M153" s="22"/>
      <c r="N153" s="188">
        <f>J153*M153</f>
        <v>0</v>
      </c>
    </row>
    <row r="154" spans="1:14" customFormat="1">
      <c r="A154" s="16"/>
      <c r="B154" s="23"/>
      <c r="C154" s="18"/>
      <c r="D154" s="19"/>
      <c r="E154" s="20"/>
      <c r="F154" s="21"/>
      <c r="G154" s="21"/>
      <c r="H154" s="21"/>
      <c r="I154" s="21"/>
      <c r="J154" s="21"/>
      <c r="K154" s="19"/>
      <c r="L154" s="20"/>
      <c r="M154" s="22"/>
      <c r="N154" s="188"/>
    </row>
    <row r="155" spans="1:14" customFormat="1" ht="37.5" customHeight="1">
      <c r="A155" s="16" t="s">
        <v>160</v>
      </c>
      <c r="B155" s="23" t="s">
        <v>133</v>
      </c>
      <c r="C155" s="65" t="s">
        <v>161</v>
      </c>
      <c r="D155" s="19"/>
      <c r="E155" s="20" t="s">
        <v>67</v>
      </c>
      <c r="F155" s="21"/>
      <c r="G155" s="21"/>
      <c r="H155" s="21"/>
      <c r="I155" s="21"/>
      <c r="J155" s="21">
        <v>1</v>
      </c>
      <c r="K155" s="19"/>
      <c r="L155" s="20" t="s">
        <v>17</v>
      </c>
      <c r="M155" s="22"/>
      <c r="N155" s="188">
        <f>J155*M155</f>
        <v>0</v>
      </c>
    </row>
    <row r="156" spans="1:14" customFormat="1">
      <c r="A156" s="16"/>
      <c r="B156" s="23" t="s">
        <v>135</v>
      </c>
      <c r="C156" s="24" t="s">
        <v>162</v>
      </c>
      <c r="D156" s="2"/>
      <c r="E156" s="21" t="s">
        <v>16</v>
      </c>
      <c r="F156" s="21">
        <v>24</v>
      </c>
      <c r="G156" s="19"/>
      <c r="H156" s="20" t="s">
        <v>17</v>
      </c>
      <c r="I156" s="25">
        <v>60</v>
      </c>
      <c r="J156" s="21">
        <v>1</v>
      </c>
      <c r="K156" s="19"/>
      <c r="L156" s="20" t="s">
        <v>17</v>
      </c>
      <c r="M156" s="22"/>
      <c r="N156" s="188">
        <f>J156*M156</f>
        <v>0</v>
      </c>
    </row>
    <row r="157" spans="1:14" customFormat="1">
      <c r="A157" s="16"/>
      <c r="B157" s="23"/>
      <c r="C157" s="18"/>
      <c r="D157" s="19"/>
      <c r="E157" s="20"/>
      <c r="F157" s="21"/>
      <c r="G157" s="21"/>
      <c r="H157" s="21"/>
      <c r="I157" s="21"/>
      <c r="J157" s="21"/>
      <c r="K157" s="19"/>
      <c r="L157" s="20"/>
      <c r="M157" s="22"/>
      <c r="N157" s="188"/>
    </row>
    <row r="158" spans="1:14" customFormat="1">
      <c r="A158" s="16"/>
      <c r="B158" s="23"/>
      <c r="C158" s="12" t="s">
        <v>163</v>
      </c>
      <c r="D158" s="19"/>
      <c r="E158" s="20"/>
      <c r="F158" s="21"/>
      <c r="G158" s="21"/>
      <c r="H158" s="21"/>
      <c r="I158" s="21"/>
      <c r="J158" s="21"/>
      <c r="K158" s="19"/>
      <c r="L158" s="20"/>
      <c r="M158" s="22"/>
      <c r="N158" s="188"/>
    </row>
    <row r="159" spans="1:14" customFormat="1" ht="78" customHeight="1">
      <c r="A159" s="16" t="s">
        <v>164</v>
      </c>
      <c r="B159" s="23" t="s">
        <v>165</v>
      </c>
      <c r="C159" s="41" t="s">
        <v>166</v>
      </c>
      <c r="D159" s="19"/>
      <c r="E159" s="20" t="s">
        <v>67</v>
      </c>
      <c r="F159" s="21"/>
      <c r="G159" s="21"/>
      <c r="H159" s="21"/>
      <c r="I159" s="21">
        <v>1</v>
      </c>
      <c r="J159" s="21">
        <v>1</v>
      </c>
      <c r="K159" s="19"/>
      <c r="L159" s="20" t="s">
        <v>17</v>
      </c>
      <c r="M159" s="22"/>
      <c r="N159" s="188">
        <f>J159*M159</f>
        <v>0</v>
      </c>
    </row>
    <row r="160" spans="1:14" customFormat="1" ht="20.25" customHeight="1">
      <c r="A160" s="16"/>
      <c r="B160" s="23"/>
      <c r="C160" s="24" t="s">
        <v>167</v>
      </c>
      <c r="D160" s="19"/>
      <c r="E160" s="20" t="s">
        <v>67</v>
      </c>
      <c r="F160" s="21"/>
      <c r="G160" s="21"/>
      <c r="H160" s="21"/>
      <c r="I160" s="21">
        <v>1</v>
      </c>
      <c r="J160" s="21">
        <v>1</v>
      </c>
      <c r="K160" s="19"/>
      <c r="L160" s="20" t="s">
        <v>17</v>
      </c>
      <c r="M160" s="22"/>
      <c r="N160" s="188">
        <f>J160*M160</f>
        <v>0</v>
      </c>
    </row>
    <row r="161" spans="1:14" customFormat="1">
      <c r="A161" s="16"/>
      <c r="B161" s="23"/>
      <c r="C161" s="12"/>
      <c r="D161" s="19"/>
      <c r="E161" s="21"/>
      <c r="F161" s="21"/>
      <c r="G161" s="21"/>
      <c r="H161" s="21"/>
      <c r="I161" s="21"/>
      <c r="J161" s="21"/>
      <c r="K161" s="19"/>
      <c r="L161" s="20"/>
      <c r="M161" s="22"/>
      <c r="N161" s="188"/>
    </row>
    <row r="162" spans="1:14" customFormat="1" ht="80.25" customHeight="1">
      <c r="A162" s="16"/>
      <c r="B162" s="23" t="s">
        <v>168</v>
      </c>
      <c r="C162" s="41" t="s">
        <v>169</v>
      </c>
      <c r="D162" s="19"/>
      <c r="E162" s="20" t="s">
        <v>67</v>
      </c>
      <c r="F162" s="21"/>
      <c r="G162" s="21"/>
      <c r="H162" s="21"/>
      <c r="I162" s="21">
        <v>2</v>
      </c>
      <c r="J162" s="21">
        <v>1</v>
      </c>
      <c r="K162" s="19"/>
      <c r="L162" s="20" t="s">
        <v>17</v>
      </c>
      <c r="M162" s="22"/>
      <c r="N162" s="188">
        <f>J162*M162</f>
        <v>0</v>
      </c>
    </row>
    <row r="163" spans="1:14" customFormat="1" ht="18" customHeight="1">
      <c r="A163" s="16"/>
      <c r="B163" s="23"/>
      <c r="C163" s="24" t="s">
        <v>167</v>
      </c>
      <c r="D163" s="19"/>
      <c r="E163" s="20" t="s">
        <v>67</v>
      </c>
      <c r="F163" s="21"/>
      <c r="G163" s="21"/>
      <c r="H163" s="21"/>
      <c r="I163" s="21">
        <v>2</v>
      </c>
      <c r="J163" s="21">
        <v>1</v>
      </c>
      <c r="K163" s="19"/>
      <c r="L163" s="20" t="s">
        <v>17</v>
      </c>
      <c r="M163" s="22"/>
      <c r="N163" s="188">
        <f>J163*M163</f>
        <v>0</v>
      </c>
    </row>
    <row r="164" spans="1:14" customFormat="1" ht="9" customHeight="1">
      <c r="A164" s="16"/>
      <c r="B164" s="23"/>
      <c r="C164" s="24"/>
      <c r="D164" s="19"/>
      <c r="E164" s="21"/>
      <c r="F164" s="21"/>
      <c r="G164" s="21"/>
      <c r="H164" s="21"/>
      <c r="I164" s="21"/>
      <c r="J164" s="21"/>
      <c r="K164" s="19"/>
      <c r="L164" s="20"/>
      <c r="M164" s="22"/>
      <c r="N164" s="188"/>
    </row>
    <row r="165" spans="1:14" customFormat="1" ht="79.5" customHeight="1">
      <c r="A165" s="16"/>
      <c r="B165" s="23" t="s">
        <v>170</v>
      </c>
      <c r="C165" s="41" t="s">
        <v>171</v>
      </c>
      <c r="D165" s="19"/>
      <c r="E165" s="20" t="s">
        <v>67</v>
      </c>
      <c r="F165" s="21"/>
      <c r="G165" s="21"/>
      <c r="H165" s="21"/>
      <c r="I165" s="21"/>
      <c r="J165" s="21">
        <v>1</v>
      </c>
      <c r="K165" s="19"/>
      <c r="L165" s="20" t="s">
        <v>17</v>
      </c>
      <c r="M165" s="22"/>
      <c r="N165" s="188">
        <f>J165*M165</f>
        <v>0</v>
      </c>
    </row>
    <row r="166" spans="1:14" customFormat="1" ht="18.75" customHeight="1">
      <c r="A166" s="16"/>
      <c r="B166" s="23"/>
      <c r="C166" s="24" t="s">
        <v>172</v>
      </c>
      <c r="D166" s="19"/>
      <c r="E166" s="20" t="s">
        <v>67</v>
      </c>
      <c r="F166" s="21"/>
      <c r="G166" s="21"/>
      <c r="H166" s="21"/>
      <c r="I166" s="21"/>
      <c r="J166" s="21">
        <v>1</v>
      </c>
      <c r="K166" s="19"/>
      <c r="L166" s="20" t="s">
        <v>17</v>
      </c>
      <c r="M166" s="22"/>
      <c r="N166" s="188">
        <f>J166*M166</f>
        <v>0</v>
      </c>
    </row>
    <row r="167" spans="1:14" customFormat="1" ht="9.6" customHeight="1">
      <c r="A167" s="16"/>
      <c r="B167" s="23"/>
      <c r="C167" s="24"/>
      <c r="D167" s="19"/>
      <c r="E167" s="21"/>
      <c r="F167" s="21"/>
      <c r="G167" s="21"/>
      <c r="H167" s="21"/>
      <c r="I167" s="21"/>
      <c r="J167" s="21"/>
      <c r="K167" s="19"/>
      <c r="L167" s="20"/>
      <c r="M167" s="22"/>
      <c r="N167" s="188"/>
    </row>
    <row r="168" spans="1:14" customFormat="1" ht="79.5" customHeight="1">
      <c r="A168" s="16"/>
      <c r="B168" s="23" t="s">
        <v>173</v>
      </c>
      <c r="C168" s="41" t="s">
        <v>174</v>
      </c>
      <c r="D168" s="19"/>
      <c r="E168" s="20" t="s">
        <v>67</v>
      </c>
      <c r="F168" s="21"/>
      <c r="G168" s="21"/>
      <c r="H168" s="21"/>
      <c r="I168" s="21">
        <v>2</v>
      </c>
      <c r="J168" s="21">
        <v>1</v>
      </c>
      <c r="K168" s="19"/>
      <c r="L168" s="20" t="s">
        <v>17</v>
      </c>
      <c r="M168" s="22"/>
      <c r="N168" s="188">
        <f>J168*M168</f>
        <v>0</v>
      </c>
    </row>
    <row r="169" spans="1:14" customFormat="1" ht="19.5" customHeight="1">
      <c r="A169" s="16"/>
      <c r="B169" s="23"/>
      <c r="C169" s="24" t="s">
        <v>167</v>
      </c>
      <c r="D169" s="19"/>
      <c r="E169" s="20" t="s">
        <v>67</v>
      </c>
      <c r="F169" s="21"/>
      <c r="G169" s="21"/>
      <c r="H169" s="21"/>
      <c r="I169" s="21"/>
      <c r="J169" s="21">
        <v>1</v>
      </c>
      <c r="K169" s="19"/>
      <c r="L169" s="20" t="s">
        <v>17</v>
      </c>
      <c r="M169" s="22"/>
      <c r="N169" s="188">
        <f>J169*M169</f>
        <v>0</v>
      </c>
    </row>
    <row r="170" spans="1:14" customFormat="1" ht="13.15" customHeight="1">
      <c r="A170" s="16"/>
      <c r="B170" s="23"/>
      <c r="C170" s="24"/>
      <c r="D170" s="19"/>
      <c r="E170" s="21"/>
      <c r="F170" s="21"/>
      <c r="G170" s="21"/>
      <c r="H170" s="21"/>
      <c r="I170" s="21"/>
      <c r="J170" s="21"/>
      <c r="K170" s="19"/>
      <c r="L170" s="20"/>
      <c r="M170" s="22"/>
      <c r="N170" s="188"/>
    </row>
    <row r="171" spans="1:14" customFormat="1" ht="81" customHeight="1">
      <c r="A171" s="16"/>
      <c r="B171" s="23" t="s">
        <v>175</v>
      </c>
      <c r="C171" s="41" t="s">
        <v>176</v>
      </c>
      <c r="D171" s="19"/>
      <c r="E171" s="20" t="s">
        <v>67</v>
      </c>
      <c r="F171" s="21"/>
      <c r="G171" s="21"/>
      <c r="H171" s="21"/>
      <c r="I171" s="21">
        <v>1</v>
      </c>
      <c r="J171" s="21">
        <v>1</v>
      </c>
      <c r="K171" s="19"/>
      <c r="L171" s="20" t="s">
        <v>17</v>
      </c>
      <c r="M171" s="22"/>
      <c r="N171" s="188">
        <f>J171*M171</f>
        <v>0</v>
      </c>
    </row>
    <row r="172" spans="1:14" customFormat="1">
      <c r="A172" s="16"/>
      <c r="B172" s="23"/>
      <c r="C172" s="24" t="s">
        <v>167</v>
      </c>
      <c r="D172" s="19"/>
      <c r="E172" s="20" t="s">
        <v>67</v>
      </c>
      <c r="F172" s="21"/>
      <c r="G172" s="21"/>
      <c r="H172" s="21"/>
      <c r="I172" s="21">
        <v>1</v>
      </c>
      <c r="J172" s="21">
        <v>1</v>
      </c>
      <c r="K172" s="19"/>
      <c r="L172" s="20" t="s">
        <v>17</v>
      </c>
      <c r="M172" s="22"/>
      <c r="N172" s="188">
        <f>J172*M172</f>
        <v>0</v>
      </c>
    </row>
    <row r="173" spans="1:14" customFormat="1" ht="10.9" customHeight="1">
      <c r="A173" s="16"/>
      <c r="B173" s="23"/>
      <c r="C173" s="24"/>
      <c r="D173" s="19"/>
      <c r="E173" s="21"/>
      <c r="F173" s="21"/>
      <c r="G173" s="21"/>
      <c r="H173" s="21"/>
      <c r="I173" s="21"/>
      <c r="J173" s="21"/>
      <c r="K173" s="19"/>
      <c r="L173" s="20"/>
      <c r="M173" s="22"/>
      <c r="N173" s="188"/>
    </row>
    <row r="174" spans="1:14" customFormat="1" ht="75">
      <c r="A174" s="16"/>
      <c r="B174" s="23" t="s">
        <v>177</v>
      </c>
      <c r="C174" s="41" t="s">
        <v>178</v>
      </c>
      <c r="D174" s="19"/>
      <c r="E174" s="20" t="s">
        <v>67</v>
      </c>
      <c r="F174" s="21"/>
      <c r="G174" s="21"/>
      <c r="H174" s="21"/>
      <c r="I174" s="21"/>
      <c r="J174" s="21">
        <v>1</v>
      </c>
      <c r="K174" s="19"/>
      <c r="L174" s="20" t="s">
        <v>17</v>
      </c>
      <c r="M174" s="22"/>
      <c r="N174" s="188">
        <f>J174*M174</f>
        <v>0</v>
      </c>
    </row>
    <row r="175" spans="1:14" customFormat="1" ht="20.25" customHeight="1">
      <c r="A175" s="16"/>
      <c r="B175" s="23"/>
      <c r="C175" s="24" t="s">
        <v>167</v>
      </c>
      <c r="D175" s="19"/>
      <c r="E175" s="20" t="s">
        <v>67</v>
      </c>
      <c r="F175" s="21"/>
      <c r="G175" s="21"/>
      <c r="H175" s="21"/>
      <c r="I175" s="21">
        <v>1</v>
      </c>
      <c r="J175" s="21">
        <v>1</v>
      </c>
      <c r="K175" s="19"/>
      <c r="L175" s="20" t="s">
        <v>17</v>
      </c>
      <c r="M175" s="22"/>
      <c r="N175" s="188">
        <f>J175*M175</f>
        <v>0</v>
      </c>
    </row>
    <row r="176" spans="1:14" customFormat="1" ht="10.15" customHeight="1">
      <c r="A176" s="16"/>
      <c r="B176" s="23"/>
      <c r="C176" s="24"/>
      <c r="D176" s="19"/>
      <c r="E176" s="21"/>
      <c r="F176" s="21"/>
      <c r="G176" s="21"/>
      <c r="H176" s="21"/>
      <c r="I176" s="21"/>
      <c r="J176" s="21"/>
      <c r="K176" s="19"/>
      <c r="L176" s="20"/>
      <c r="M176" s="22"/>
      <c r="N176" s="188"/>
    </row>
    <row r="177" spans="1:14" customFormat="1" ht="75">
      <c r="A177" s="16"/>
      <c r="B177" s="23" t="s">
        <v>179</v>
      </c>
      <c r="C177" s="41" t="s">
        <v>180</v>
      </c>
      <c r="D177" s="19"/>
      <c r="E177" s="20" t="s">
        <v>67</v>
      </c>
      <c r="F177" s="21"/>
      <c r="G177" s="21">
        <v>1</v>
      </c>
      <c r="H177" s="21"/>
      <c r="I177" s="21"/>
      <c r="J177" s="21">
        <v>1</v>
      </c>
      <c r="K177" s="19"/>
      <c r="L177" s="20" t="s">
        <v>17</v>
      </c>
      <c r="M177" s="22"/>
      <c r="N177" s="188">
        <f>J177*M177</f>
        <v>0</v>
      </c>
    </row>
    <row r="178" spans="1:14" customFormat="1" ht="18" customHeight="1">
      <c r="A178" s="16"/>
      <c r="B178" s="23"/>
      <c r="C178" s="24" t="s">
        <v>167</v>
      </c>
      <c r="D178" s="19"/>
      <c r="E178" s="20" t="s">
        <v>67</v>
      </c>
      <c r="F178" s="21"/>
      <c r="G178" s="21"/>
      <c r="H178" s="21"/>
      <c r="I178" s="21">
        <v>1</v>
      </c>
      <c r="J178" s="21">
        <v>1</v>
      </c>
      <c r="K178" s="19"/>
      <c r="L178" s="20" t="s">
        <v>17</v>
      </c>
      <c r="M178" s="22"/>
      <c r="N178" s="188">
        <f>J178*M178</f>
        <v>0</v>
      </c>
    </row>
    <row r="179" spans="1:14" customFormat="1" ht="10.15" customHeight="1">
      <c r="A179" s="16"/>
      <c r="B179" s="23"/>
      <c r="C179" s="24"/>
      <c r="D179" s="19"/>
      <c r="E179" s="21"/>
      <c r="F179" s="21"/>
      <c r="G179" s="21"/>
      <c r="H179" s="21"/>
      <c r="I179" s="21"/>
      <c r="J179" s="21"/>
      <c r="K179" s="19"/>
      <c r="L179" s="20"/>
      <c r="M179" s="22"/>
      <c r="N179" s="188"/>
    </row>
    <row r="180" spans="1:14" customFormat="1" ht="75">
      <c r="A180" s="16"/>
      <c r="B180" s="23" t="s">
        <v>181</v>
      </c>
      <c r="C180" s="41" t="s">
        <v>182</v>
      </c>
      <c r="D180" s="19"/>
      <c r="E180" s="20" t="s">
        <v>67</v>
      </c>
      <c r="F180" s="21"/>
      <c r="G180" s="21">
        <v>1</v>
      </c>
      <c r="H180" s="21"/>
      <c r="I180" s="21"/>
      <c r="J180" s="21">
        <v>1</v>
      </c>
      <c r="K180" s="19"/>
      <c r="L180" s="20" t="s">
        <v>17</v>
      </c>
      <c r="M180" s="22"/>
      <c r="N180" s="188">
        <f>J180*M180</f>
        <v>0</v>
      </c>
    </row>
    <row r="181" spans="1:14" customFormat="1" ht="18" customHeight="1">
      <c r="A181" s="16"/>
      <c r="B181" s="23"/>
      <c r="C181" s="24" t="s">
        <v>167</v>
      </c>
      <c r="D181" s="19"/>
      <c r="E181" s="20" t="s">
        <v>67</v>
      </c>
      <c r="F181" s="21"/>
      <c r="G181" s="21"/>
      <c r="H181" s="21"/>
      <c r="I181" s="21">
        <v>1</v>
      </c>
      <c r="J181" s="21">
        <v>1</v>
      </c>
      <c r="K181" s="19"/>
      <c r="L181" s="20" t="s">
        <v>17</v>
      </c>
      <c r="M181" s="22"/>
      <c r="N181" s="188">
        <f>J181*M181</f>
        <v>0</v>
      </c>
    </row>
    <row r="182" spans="1:14" customFormat="1" ht="10.9" customHeight="1">
      <c r="A182" s="16"/>
      <c r="B182" s="23"/>
      <c r="C182" s="24"/>
      <c r="D182" s="19"/>
      <c r="E182" s="21"/>
      <c r="F182" s="21"/>
      <c r="G182" s="21"/>
      <c r="H182" s="21"/>
      <c r="I182" s="21"/>
      <c r="J182" s="21"/>
      <c r="K182" s="19"/>
      <c r="L182" s="20"/>
      <c r="M182" s="22"/>
      <c r="N182" s="188"/>
    </row>
    <row r="183" spans="1:14" customFormat="1" ht="75">
      <c r="A183" s="16"/>
      <c r="B183" s="23" t="s">
        <v>183</v>
      </c>
      <c r="C183" s="41" t="s">
        <v>184</v>
      </c>
      <c r="D183" s="19"/>
      <c r="E183" s="20" t="s">
        <v>67</v>
      </c>
      <c r="F183" s="21"/>
      <c r="G183" s="21"/>
      <c r="H183" s="21"/>
      <c r="I183" s="21"/>
      <c r="J183" s="21">
        <v>1</v>
      </c>
      <c r="K183" s="19"/>
      <c r="L183" s="20" t="s">
        <v>17</v>
      </c>
      <c r="M183" s="22"/>
      <c r="N183" s="188">
        <f>J183*M183</f>
        <v>0</v>
      </c>
    </row>
    <row r="184" spans="1:14" customFormat="1" ht="20.25" customHeight="1">
      <c r="A184" s="16"/>
      <c r="B184" s="23"/>
      <c r="C184" s="24" t="s">
        <v>167</v>
      </c>
      <c r="D184" s="19"/>
      <c r="E184" s="20" t="s">
        <v>67</v>
      </c>
      <c r="F184" s="21"/>
      <c r="G184" s="21"/>
      <c r="H184" s="21"/>
      <c r="I184" s="21">
        <v>1</v>
      </c>
      <c r="J184" s="21">
        <v>1</v>
      </c>
      <c r="K184" s="19"/>
      <c r="L184" s="20" t="s">
        <v>17</v>
      </c>
      <c r="M184" s="22"/>
      <c r="N184" s="188">
        <f>J184*M184</f>
        <v>0</v>
      </c>
    </row>
    <row r="185" spans="1:14" customFormat="1" ht="9.6" customHeight="1">
      <c r="A185" s="16"/>
      <c r="B185" s="23"/>
      <c r="C185" s="24"/>
      <c r="D185" s="19"/>
      <c r="E185" s="21"/>
      <c r="F185" s="21"/>
      <c r="G185" s="21"/>
      <c r="H185" s="21"/>
      <c r="I185" s="21"/>
      <c r="J185" s="21"/>
      <c r="K185" s="19"/>
      <c r="L185" s="20"/>
      <c r="M185" s="22"/>
      <c r="N185" s="188"/>
    </row>
    <row r="186" spans="1:14" customFormat="1" ht="79.5" customHeight="1">
      <c r="A186" s="16"/>
      <c r="B186" s="23" t="s">
        <v>185</v>
      </c>
      <c r="C186" s="41" t="s">
        <v>186</v>
      </c>
      <c r="D186" s="19"/>
      <c r="E186" s="20" t="s">
        <v>67</v>
      </c>
      <c r="F186" s="21"/>
      <c r="G186" s="21"/>
      <c r="H186" s="21"/>
      <c r="I186" s="21">
        <v>2</v>
      </c>
      <c r="J186" s="21">
        <v>1</v>
      </c>
      <c r="K186" s="19"/>
      <c r="L186" s="20" t="s">
        <v>17</v>
      </c>
      <c r="M186" s="22"/>
      <c r="N186" s="188">
        <f>J186*M186</f>
        <v>0</v>
      </c>
    </row>
    <row r="187" spans="1:14" customFormat="1" ht="19.5" customHeight="1">
      <c r="A187" s="16"/>
      <c r="B187" s="23"/>
      <c r="C187" s="24" t="s">
        <v>167</v>
      </c>
      <c r="D187" s="19"/>
      <c r="E187" s="20" t="s">
        <v>67</v>
      </c>
      <c r="F187" s="21"/>
      <c r="G187" s="21"/>
      <c r="H187" s="21"/>
      <c r="I187" s="21"/>
      <c r="J187" s="21">
        <v>1</v>
      </c>
      <c r="K187" s="19"/>
      <c r="L187" s="20" t="s">
        <v>17</v>
      </c>
      <c r="M187" s="22"/>
      <c r="N187" s="188">
        <f>J187*M187</f>
        <v>0</v>
      </c>
    </row>
    <row r="188" spans="1:14" customFormat="1" ht="11.45" customHeight="1">
      <c r="A188" s="16"/>
      <c r="B188" s="23"/>
      <c r="C188" s="24"/>
      <c r="D188" s="19"/>
      <c r="E188" s="21"/>
      <c r="F188" s="21"/>
      <c r="G188" s="21"/>
      <c r="H188" s="21"/>
      <c r="I188" s="21"/>
      <c r="J188" s="21"/>
      <c r="K188" s="19"/>
      <c r="L188" s="20"/>
      <c r="M188" s="22"/>
      <c r="N188" s="188"/>
    </row>
    <row r="189" spans="1:14" customFormat="1" ht="63.75" customHeight="1">
      <c r="A189" s="16" t="s">
        <v>187</v>
      </c>
      <c r="B189" s="69"/>
      <c r="C189" s="41" t="s">
        <v>188</v>
      </c>
      <c r="D189" s="64"/>
      <c r="E189" s="21" t="s">
        <v>16</v>
      </c>
      <c r="F189" s="21"/>
      <c r="G189" s="21"/>
      <c r="H189" s="21"/>
      <c r="I189" s="21"/>
      <c r="J189" s="21">
        <v>1</v>
      </c>
      <c r="K189" s="70"/>
      <c r="L189" s="20" t="s">
        <v>17</v>
      </c>
      <c r="M189" s="49"/>
      <c r="N189" s="188">
        <f>J189*M189</f>
        <v>0</v>
      </c>
    </row>
    <row r="190" spans="1:14" customFormat="1" ht="18.75" customHeight="1">
      <c r="A190" s="16"/>
      <c r="B190" s="69"/>
      <c r="C190" s="24" t="s">
        <v>167</v>
      </c>
      <c r="D190" s="64"/>
      <c r="E190" s="21" t="s">
        <v>16</v>
      </c>
      <c r="F190" s="21"/>
      <c r="G190" s="21"/>
      <c r="H190" s="21"/>
      <c r="I190" s="21"/>
      <c r="J190" s="21">
        <v>1</v>
      </c>
      <c r="K190" s="70"/>
      <c r="L190" s="20" t="s">
        <v>17</v>
      </c>
      <c r="M190" s="49"/>
      <c r="N190" s="188">
        <f>J190*M190</f>
        <v>0</v>
      </c>
    </row>
    <row r="191" spans="1:14" customFormat="1" ht="12" customHeight="1">
      <c r="A191" s="16"/>
      <c r="B191" s="69"/>
      <c r="C191" s="24"/>
      <c r="D191" s="19"/>
      <c r="E191" s="21"/>
      <c r="F191" s="21"/>
      <c r="G191" s="21"/>
      <c r="H191" s="21"/>
      <c r="I191" s="21"/>
      <c r="J191" s="21"/>
      <c r="K191" s="19"/>
      <c r="L191" s="20"/>
      <c r="M191" s="22"/>
      <c r="N191" s="188"/>
    </row>
    <row r="192" spans="1:14" customFormat="1" ht="60" customHeight="1">
      <c r="A192" s="16" t="s">
        <v>189</v>
      </c>
      <c r="B192" s="71" t="s">
        <v>133</v>
      </c>
      <c r="C192" s="72" t="s">
        <v>190</v>
      </c>
      <c r="D192" s="19"/>
      <c r="E192" s="21" t="s">
        <v>16</v>
      </c>
      <c r="F192" s="21"/>
      <c r="G192" s="21"/>
      <c r="H192" s="21"/>
      <c r="I192" s="21">
        <v>30</v>
      </c>
      <c r="J192" s="21">
        <v>1</v>
      </c>
      <c r="K192" s="70"/>
      <c r="L192" s="20" t="s">
        <v>17</v>
      </c>
      <c r="M192" s="49"/>
      <c r="N192" s="188">
        <f t="shared" ref="N192:N197" si="4">J192*M192</f>
        <v>0</v>
      </c>
    </row>
    <row r="193" spans="1:14" customFormat="1" ht="68.25" customHeight="1">
      <c r="A193" s="16"/>
      <c r="B193" s="71" t="s">
        <v>135</v>
      </c>
      <c r="C193" s="72" t="s">
        <v>191</v>
      </c>
      <c r="D193" s="19"/>
      <c r="E193" s="21" t="s">
        <v>16</v>
      </c>
      <c r="F193" s="21"/>
      <c r="G193" s="21"/>
      <c r="H193" s="21"/>
      <c r="I193" s="21"/>
      <c r="J193" s="21">
        <v>1</v>
      </c>
      <c r="K193" s="70"/>
      <c r="L193" s="20" t="s">
        <v>17</v>
      </c>
      <c r="M193" s="49"/>
      <c r="N193" s="188">
        <f t="shared" si="4"/>
        <v>0</v>
      </c>
    </row>
    <row r="194" spans="1:14" customFormat="1" ht="25.5" customHeight="1">
      <c r="A194" s="16"/>
      <c r="B194" s="73" t="s">
        <v>192</v>
      </c>
      <c r="C194" s="74" t="s">
        <v>193</v>
      </c>
      <c r="D194" s="64"/>
      <c r="E194" s="21" t="s">
        <v>16</v>
      </c>
      <c r="F194" s="21"/>
      <c r="G194" s="21"/>
      <c r="H194" s="21"/>
      <c r="I194" s="21"/>
      <c r="J194" s="21">
        <v>1</v>
      </c>
      <c r="K194" s="70"/>
      <c r="L194" s="20" t="s">
        <v>17</v>
      </c>
      <c r="M194" s="49"/>
      <c r="N194" s="188">
        <f t="shared" si="4"/>
        <v>0</v>
      </c>
    </row>
    <row r="195" spans="1:14" customFormat="1" ht="151.5" customHeight="1">
      <c r="A195" s="16"/>
      <c r="B195" s="71" t="s">
        <v>194</v>
      </c>
      <c r="C195" s="72" t="s">
        <v>195</v>
      </c>
      <c r="D195" s="19"/>
      <c r="E195" s="21" t="s">
        <v>16</v>
      </c>
      <c r="F195" s="21"/>
      <c r="G195" s="21"/>
      <c r="H195" s="21"/>
      <c r="I195" s="21">
        <v>30</v>
      </c>
      <c r="J195" s="21">
        <v>1</v>
      </c>
      <c r="K195" s="75"/>
      <c r="L195" s="20" t="s">
        <v>17</v>
      </c>
      <c r="M195" s="49"/>
      <c r="N195" s="188">
        <f t="shared" si="4"/>
        <v>0</v>
      </c>
    </row>
    <row r="196" spans="1:14" customFormat="1" ht="151.5" customHeight="1">
      <c r="A196" s="16"/>
      <c r="B196" s="71" t="s">
        <v>194</v>
      </c>
      <c r="C196" s="72" t="s">
        <v>196</v>
      </c>
      <c r="D196" s="19"/>
      <c r="E196" s="21" t="s">
        <v>16</v>
      </c>
      <c r="F196" s="21"/>
      <c r="G196" s="21"/>
      <c r="H196" s="21"/>
      <c r="I196" s="21">
        <v>30</v>
      </c>
      <c r="J196" s="21">
        <v>1</v>
      </c>
      <c r="K196" s="75"/>
      <c r="L196" s="20" t="s">
        <v>17</v>
      </c>
      <c r="M196" s="49"/>
      <c r="N196" s="188">
        <f t="shared" si="4"/>
        <v>0</v>
      </c>
    </row>
    <row r="197" spans="1:14" customFormat="1" ht="36" customHeight="1">
      <c r="A197" s="16"/>
      <c r="B197" s="73" t="s">
        <v>192</v>
      </c>
      <c r="C197" s="74" t="s">
        <v>197</v>
      </c>
      <c r="D197" s="64"/>
      <c r="E197" s="21" t="s">
        <v>16</v>
      </c>
      <c r="F197" s="21"/>
      <c r="G197" s="21"/>
      <c r="H197" s="21"/>
      <c r="I197" s="21"/>
      <c r="J197" s="21">
        <v>1</v>
      </c>
      <c r="K197" s="70"/>
      <c r="L197" s="20" t="s">
        <v>17</v>
      </c>
      <c r="M197" s="49"/>
      <c r="N197" s="188">
        <f t="shared" si="4"/>
        <v>0</v>
      </c>
    </row>
    <row r="198" spans="1:14" customFormat="1" ht="10.9" customHeight="1">
      <c r="A198" s="16"/>
      <c r="B198" s="71"/>
      <c r="C198" s="24"/>
      <c r="D198" s="64"/>
      <c r="E198" s="21"/>
      <c r="F198" s="21"/>
      <c r="G198" s="21"/>
      <c r="H198" s="21"/>
      <c r="I198" s="21"/>
      <c r="J198" s="21"/>
      <c r="K198" s="70"/>
      <c r="L198" s="20"/>
      <c r="M198" s="49"/>
      <c r="N198" s="188"/>
    </row>
    <row r="199" spans="1:14" customFormat="1" ht="48.75" customHeight="1">
      <c r="A199" s="16" t="s">
        <v>198</v>
      </c>
      <c r="B199" s="71" t="s">
        <v>133</v>
      </c>
      <c r="C199" s="72" t="s">
        <v>199</v>
      </c>
      <c r="D199" s="19"/>
      <c r="E199" s="21" t="s">
        <v>110</v>
      </c>
      <c r="F199" s="21"/>
      <c r="G199" s="21"/>
      <c r="H199" s="21"/>
      <c r="I199" s="21">
        <v>72</v>
      </c>
      <c r="J199" s="21">
        <v>1</v>
      </c>
      <c r="K199" s="70"/>
      <c r="L199" s="20" t="s">
        <v>17</v>
      </c>
      <c r="M199" s="49"/>
      <c r="N199" s="188">
        <f>J199*M199</f>
        <v>0</v>
      </c>
    </row>
    <row r="200" spans="1:14" customFormat="1" ht="35.25" customHeight="1">
      <c r="A200" s="16"/>
      <c r="B200" s="71" t="s">
        <v>135</v>
      </c>
      <c r="C200" s="46" t="s">
        <v>200</v>
      </c>
      <c r="D200" s="2"/>
      <c r="E200" s="20" t="s">
        <v>67</v>
      </c>
      <c r="F200" s="21">
        <v>85.5</v>
      </c>
      <c r="G200" s="21">
        <v>354.5</v>
      </c>
      <c r="H200" s="21">
        <v>216.8</v>
      </c>
      <c r="I200" s="21">
        <v>180.5</v>
      </c>
      <c r="J200" s="21">
        <v>1</v>
      </c>
      <c r="K200" s="19"/>
      <c r="L200" s="20" t="s">
        <v>17</v>
      </c>
      <c r="M200" s="22"/>
      <c r="N200" s="188">
        <f>J200*M200</f>
        <v>0</v>
      </c>
    </row>
    <row r="201" spans="1:14" customFormat="1" ht="179.25" customHeight="1">
      <c r="A201" s="16"/>
      <c r="B201" s="71" t="s">
        <v>192</v>
      </c>
      <c r="C201" s="76" t="s">
        <v>201</v>
      </c>
      <c r="D201" s="19"/>
      <c r="E201" s="21" t="s">
        <v>67</v>
      </c>
      <c r="F201" s="21"/>
      <c r="G201" s="21"/>
      <c r="H201" s="21"/>
      <c r="I201" s="21">
        <v>72</v>
      </c>
      <c r="J201" s="21">
        <v>1</v>
      </c>
      <c r="K201" s="70"/>
      <c r="L201" s="20" t="s">
        <v>17</v>
      </c>
      <c r="M201" s="49"/>
      <c r="N201" s="188">
        <f>J201*M201</f>
        <v>0</v>
      </c>
    </row>
    <row r="202" spans="1:14" customFormat="1" ht="51.75" customHeight="1">
      <c r="A202" s="16"/>
      <c r="B202" s="71" t="s">
        <v>135</v>
      </c>
      <c r="C202" s="46" t="s">
        <v>202</v>
      </c>
      <c r="D202" s="2"/>
      <c r="E202" s="20" t="s">
        <v>67</v>
      </c>
      <c r="F202" s="21">
        <v>85.5</v>
      </c>
      <c r="G202" s="21">
        <v>354.5</v>
      </c>
      <c r="H202" s="21">
        <v>216.8</v>
      </c>
      <c r="I202" s="21">
        <v>180.5</v>
      </c>
      <c r="J202" s="21">
        <v>1</v>
      </c>
      <c r="K202" s="19"/>
      <c r="L202" s="20" t="s">
        <v>17</v>
      </c>
      <c r="M202" s="22"/>
      <c r="N202" s="188">
        <f>J202*M202</f>
        <v>0</v>
      </c>
    </row>
    <row r="203" spans="1:14" customFormat="1" ht="14.25" customHeight="1">
      <c r="A203" s="16"/>
      <c r="B203" s="71"/>
      <c r="C203" s="62"/>
      <c r="D203" s="2"/>
      <c r="E203" s="20"/>
      <c r="F203" s="21"/>
      <c r="G203" s="21"/>
      <c r="H203" s="21"/>
      <c r="I203" s="21"/>
      <c r="J203" s="21"/>
      <c r="K203" s="19"/>
      <c r="L203" s="20"/>
      <c r="M203" s="22"/>
      <c r="N203" s="188"/>
    </row>
    <row r="204" spans="1:14" customFormat="1" ht="63.75" customHeight="1">
      <c r="A204" s="16" t="s">
        <v>203</v>
      </c>
      <c r="B204" s="71" t="s">
        <v>133</v>
      </c>
      <c r="C204" s="72" t="s">
        <v>204</v>
      </c>
      <c r="D204" s="19"/>
      <c r="E204" s="21" t="s">
        <v>205</v>
      </c>
      <c r="F204" s="21"/>
      <c r="G204" s="21"/>
      <c r="H204" s="21"/>
      <c r="I204" s="21"/>
      <c r="J204" s="21">
        <v>1</v>
      </c>
      <c r="K204" s="70"/>
      <c r="L204" s="20" t="s">
        <v>17</v>
      </c>
      <c r="M204" s="49"/>
      <c r="N204" s="188">
        <f>J204*M204</f>
        <v>0</v>
      </c>
    </row>
    <row r="205" spans="1:14" customFormat="1" ht="36.75" customHeight="1">
      <c r="A205" s="16"/>
      <c r="B205" s="71" t="s">
        <v>135</v>
      </c>
      <c r="C205" s="46" t="s">
        <v>206</v>
      </c>
      <c r="D205" s="2"/>
      <c r="E205" s="20" t="s">
        <v>67</v>
      </c>
      <c r="F205" s="21">
        <v>85.5</v>
      </c>
      <c r="G205" s="21">
        <v>354.5</v>
      </c>
      <c r="H205" s="21">
        <v>216.8</v>
      </c>
      <c r="I205" s="21">
        <v>180.5</v>
      </c>
      <c r="J205" s="21">
        <v>1</v>
      </c>
      <c r="K205" s="19"/>
      <c r="L205" s="20" t="s">
        <v>17</v>
      </c>
      <c r="M205" s="22"/>
      <c r="N205" s="188">
        <f>J205*M205</f>
        <v>0</v>
      </c>
    </row>
    <row r="206" spans="1:14" customFormat="1" ht="65.25" customHeight="1">
      <c r="A206" s="16"/>
      <c r="B206" s="71" t="s">
        <v>192</v>
      </c>
      <c r="C206" s="72" t="s">
        <v>207</v>
      </c>
      <c r="D206" s="19"/>
      <c r="E206" s="21" t="s">
        <v>205</v>
      </c>
      <c r="F206" s="21"/>
      <c r="G206" s="21"/>
      <c r="H206" s="21"/>
      <c r="I206" s="21"/>
      <c r="J206" s="21">
        <v>1</v>
      </c>
      <c r="K206" s="70"/>
      <c r="L206" s="20" t="s">
        <v>17</v>
      </c>
      <c r="M206" s="49"/>
      <c r="N206" s="188">
        <f>J206*M206</f>
        <v>0</v>
      </c>
    </row>
    <row r="207" spans="1:14" customFormat="1" ht="30.6" customHeight="1">
      <c r="A207" s="16"/>
      <c r="B207" s="71" t="s">
        <v>194</v>
      </c>
      <c r="C207" s="46" t="s">
        <v>208</v>
      </c>
      <c r="D207" s="2"/>
      <c r="E207" s="20" t="s">
        <v>67</v>
      </c>
      <c r="F207" s="21">
        <v>85.5</v>
      </c>
      <c r="G207" s="21">
        <v>354.5</v>
      </c>
      <c r="H207" s="21">
        <v>216.8</v>
      </c>
      <c r="I207" s="21">
        <v>180.5</v>
      </c>
      <c r="J207" s="21">
        <v>1</v>
      </c>
      <c r="K207" s="19"/>
      <c r="L207" s="20" t="s">
        <v>17</v>
      </c>
      <c r="M207" s="22"/>
      <c r="N207" s="188">
        <f>J207*M207</f>
        <v>0</v>
      </c>
    </row>
    <row r="208" spans="1:14" customFormat="1">
      <c r="A208" s="16"/>
      <c r="B208" s="71"/>
      <c r="C208" s="24"/>
      <c r="D208" s="2"/>
      <c r="E208" s="21"/>
      <c r="F208" s="21"/>
      <c r="G208" s="19"/>
      <c r="H208" s="20"/>
      <c r="I208" s="25"/>
      <c r="J208" s="21"/>
      <c r="K208" s="19"/>
      <c r="L208" s="20"/>
      <c r="M208" s="22"/>
      <c r="N208" s="188"/>
    </row>
    <row r="209" spans="1:14" customFormat="1" ht="75">
      <c r="A209" s="16" t="s">
        <v>209</v>
      </c>
      <c r="B209" s="71" t="s">
        <v>133</v>
      </c>
      <c r="C209" s="72" t="s">
        <v>210</v>
      </c>
      <c r="D209" s="77"/>
      <c r="E209" s="21" t="s">
        <v>205</v>
      </c>
      <c r="F209" s="21"/>
      <c r="G209" s="21"/>
      <c r="H209" s="21"/>
      <c r="I209" s="21"/>
      <c r="J209" s="21">
        <v>1</v>
      </c>
      <c r="K209" s="70"/>
      <c r="L209" s="20" t="s">
        <v>17</v>
      </c>
      <c r="M209" s="49"/>
      <c r="N209" s="188">
        <f>J209*M209</f>
        <v>0</v>
      </c>
    </row>
    <row r="210" spans="1:14" customFormat="1" ht="17.25" customHeight="1">
      <c r="A210" s="16"/>
      <c r="B210" s="71" t="s">
        <v>135</v>
      </c>
      <c r="C210" s="62" t="s">
        <v>211</v>
      </c>
      <c r="D210" s="2"/>
      <c r="E210" s="20" t="s">
        <v>67</v>
      </c>
      <c r="F210" s="21">
        <v>85.5</v>
      </c>
      <c r="G210" s="21">
        <v>354.5</v>
      </c>
      <c r="H210" s="21">
        <v>216.8</v>
      </c>
      <c r="I210" s="21">
        <v>180.5</v>
      </c>
      <c r="J210" s="21">
        <v>1</v>
      </c>
      <c r="K210" s="19"/>
      <c r="L210" s="20" t="s">
        <v>17</v>
      </c>
      <c r="M210" s="22"/>
      <c r="N210" s="188">
        <f>J210*M210</f>
        <v>0</v>
      </c>
    </row>
    <row r="211" spans="1:14" customFormat="1">
      <c r="A211" s="16"/>
      <c r="B211" s="71"/>
      <c r="C211" s="24"/>
      <c r="D211" s="19"/>
      <c r="E211" s="21"/>
      <c r="F211" s="21"/>
      <c r="G211" s="21"/>
      <c r="H211" s="21"/>
      <c r="I211" s="21"/>
      <c r="J211" s="21"/>
      <c r="K211" s="19"/>
      <c r="L211" s="20"/>
      <c r="M211" s="22"/>
      <c r="N211" s="188"/>
    </row>
    <row r="212" spans="1:14" customFormat="1" ht="64.5" customHeight="1">
      <c r="A212" s="16" t="s">
        <v>212</v>
      </c>
      <c r="B212" s="71" t="s">
        <v>133</v>
      </c>
      <c r="C212" s="77" t="s">
        <v>213</v>
      </c>
      <c r="D212" s="19"/>
      <c r="E212" s="21" t="s">
        <v>16</v>
      </c>
      <c r="F212" s="21"/>
      <c r="G212" s="21"/>
      <c r="H212" s="21">
        <v>7</v>
      </c>
      <c r="I212" s="21"/>
      <c r="J212" s="21">
        <v>1</v>
      </c>
      <c r="K212" s="70"/>
      <c r="L212" s="20" t="s">
        <v>17</v>
      </c>
      <c r="M212" s="49"/>
      <c r="N212" s="188">
        <f>J212*M212</f>
        <v>0</v>
      </c>
    </row>
    <row r="213" spans="1:14" customFormat="1" ht="79.5" customHeight="1">
      <c r="A213" s="16"/>
      <c r="B213" s="71" t="s">
        <v>135</v>
      </c>
      <c r="C213" s="77" t="s">
        <v>214</v>
      </c>
      <c r="D213" s="19"/>
      <c r="E213" s="21" t="s">
        <v>16</v>
      </c>
      <c r="F213" s="21"/>
      <c r="G213" s="21"/>
      <c r="H213" s="21"/>
      <c r="I213" s="21"/>
      <c r="J213" s="21">
        <v>1</v>
      </c>
      <c r="K213" s="70"/>
      <c r="L213" s="20" t="s">
        <v>17</v>
      </c>
      <c r="M213" s="49"/>
      <c r="N213" s="188">
        <f>J213*M213</f>
        <v>0</v>
      </c>
    </row>
    <row r="214" spans="1:14" customFormat="1" ht="58.5" customHeight="1">
      <c r="A214" s="16"/>
      <c r="B214" s="71" t="s">
        <v>192</v>
      </c>
      <c r="C214" s="77" t="s">
        <v>215</v>
      </c>
      <c r="D214" s="19"/>
      <c r="E214" s="21" t="s">
        <v>16</v>
      </c>
      <c r="F214" s="21"/>
      <c r="G214" s="21"/>
      <c r="H214" s="21">
        <v>7</v>
      </c>
      <c r="I214" s="21"/>
      <c r="J214" s="21">
        <v>1</v>
      </c>
      <c r="K214" s="70"/>
      <c r="L214" s="20" t="s">
        <v>17</v>
      </c>
      <c r="M214" s="78"/>
      <c r="N214" s="188">
        <f>J214*M214</f>
        <v>0</v>
      </c>
    </row>
    <row r="215" spans="1:14" customFormat="1" ht="79.5" customHeight="1">
      <c r="A215" s="16"/>
      <c r="B215" s="71" t="s">
        <v>194</v>
      </c>
      <c r="C215" s="77" t="s">
        <v>216</v>
      </c>
      <c r="D215" s="19"/>
      <c r="E215" s="21" t="s">
        <v>16</v>
      </c>
      <c r="F215" s="21"/>
      <c r="G215" s="21"/>
      <c r="H215" s="21"/>
      <c r="I215" s="21"/>
      <c r="J215" s="21">
        <v>1</v>
      </c>
      <c r="K215" s="70"/>
      <c r="L215" s="20" t="s">
        <v>17</v>
      </c>
      <c r="M215" s="78"/>
      <c r="N215" s="188">
        <f>J215*M215</f>
        <v>0</v>
      </c>
    </row>
    <row r="216" spans="1:14" customFormat="1" ht="19.5" customHeight="1">
      <c r="A216" s="16"/>
      <c r="B216" s="79" t="s">
        <v>192</v>
      </c>
      <c r="C216" s="62" t="s">
        <v>217</v>
      </c>
      <c r="D216" s="2"/>
      <c r="E216" s="20" t="s">
        <v>67</v>
      </c>
      <c r="F216" s="21">
        <v>85.5</v>
      </c>
      <c r="G216" s="21">
        <v>354.5</v>
      </c>
      <c r="H216" s="21">
        <v>216.8</v>
      </c>
      <c r="I216" s="21">
        <v>180.5</v>
      </c>
      <c r="J216" s="21">
        <v>1</v>
      </c>
      <c r="K216" s="19"/>
      <c r="L216" s="20" t="s">
        <v>17</v>
      </c>
      <c r="M216" s="22"/>
      <c r="N216" s="188">
        <f>J216*M216</f>
        <v>0</v>
      </c>
    </row>
    <row r="217" spans="1:14" customFormat="1">
      <c r="A217" s="16"/>
      <c r="B217" s="71"/>
      <c r="C217" s="24"/>
      <c r="D217" s="19"/>
      <c r="E217" s="21"/>
      <c r="F217" s="21"/>
      <c r="G217" s="21"/>
      <c r="H217" s="21"/>
      <c r="I217" s="21"/>
      <c r="J217" s="21"/>
      <c r="K217" s="19"/>
      <c r="L217" s="20"/>
      <c r="M217" s="22"/>
      <c r="N217" s="188"/>
    </row>
    <row r="218" spans="1:14" customFormat="1" ht="81.75" customHeight="1">
      <c r="A218" s="16" t="s">
        <v>218</v>
      </c>
      <c r="B218" s="71" t="s">
        <v>133</v>
      </c>
      <c r="C218" s="41" t="s">
        <v>219</v>
      </c>
      <c r="D218" s="19"/>
      <c r="E218" s="80" t="s">
        <v>220</v>
      </c>
      <c r="F218" s="47"/>
      <c r="G218" s="47"/>
      <c r="H218" s="47"/>
      <c r="I218" s="47">
        <v>1</v>
      </c>
      <c r="J218" s="21">
        <v>1</v>
      </c>
      <c r="K218" s="70"/>
      <c r="L218" s="20" t="s">
        <v>17</v>
      </c>
      <c r="M218" s="49"/>
      <c r="N218" s="188">
        <f>J218*M218</f>
        <v>0</v>
      </c>
    </row>
    <row r="219" spans="1:14" customFormat="1" ht="63" customHeight="1">
      <c r="A219" s="16"/>
      <c r="B219" s="71" t="s">
        <v>135</v>
      </c>
      <c r="C219" s="41" t="s">
        <v>221</v>
      </c>
      <c r="D219" s="19"/>
      <c r="E219" s="80" t="s">
        <v>220</v>
      </c>
      <c r="F219" s="47"/>
      <c r="G219" s="47"/>
      <c r="H219" s="47"/>
      <c r="I219" s="47">
        <v>1</v>
      </c>
      <c r="J219" s="21">
        <v>1</v>
      </c>
      <c r="K219" s="70"/>
      <c r="L219" s="20" t="s">
        <v>17</v>
      </c>
      <c r="M219" s="49"/>
      <c r="N219" s="188">
        <f>J219*M219</f>
        <v>0</v>
      </c>
    </row>
    <row r="220" spans="1:14" customFormat="1" ht="19.5" customHeight="1">
      <c r="A220" s="16"/>
      <c r="B220" s="79" t="s">
        <v>192</v>
      </c>
      <c r="C220" s="62" t="s">
        <v>222</v>
      </c>
      <c r="D220" s="2"/>
      <c r="E220" s="20" t="s">
        <v>67</v>
      </c>
      <c r="F220" s="21">
        <v>85.5</v>
      </c>
      <c r="G220" s="21">
        <v>354.5</v>
      </c>
      <c r="H220" s="21">
        <v>216.8</v>
      </c>
      <c r="I220" s="21">
        <v>180.5</v>
      </c>
      <c r="J220" s="21">
        <v>1</v>
      </c>
      <c r="K220" s="19"/>
      <c r="L220" s="20" t="s">
        <v>17</v>
      </c>
      <c r="M220" s="22"/>
      <c r="N220" s="188">
        <f>J220*M220</f>
        <v>0</v>
      </c>
    </row>
    <row r="221" spans="1:14" customFormat="1">
      <c r="A221" s="16"/>
      <c r="B221" s="71"/>
      <c r="C221" s="81"/>
      <c r="D221" s="19"/>
      <c r="E221" s="80"/>
      <c r="F221" s="47"/>
      <c r="G221" s="47"/>
      <c r="H221" s="47"/>
      <c r="I221" s="47"/>
      <c r="J221" s="21"/>
      <c r="K221" s="70"/>
      <c r="L221" s="20"/>
      <c r="M221" s="49"/>
      <c r="N221" s="188"/>
    </row>
    <row r="222" spans="1:14" customFormat="1" ht="84.75" customHeight="1">
      <c r="A222" s="16" t="s">
        <v>223</v>
      </c>
      <c r="B222" s="71" t="s">
        <v>133</v>
      </c>
      <c r="C222" s="41" t="s">
        <v>224</v>
      </c>
      <c r="D222" s="19"/>
      <c r="E222" s="80" t="s">
        <v>220</v>
      </c>
      <c r="F222" s="47"/>
      <c r="G222" s="47">
        <v>1</v>
      </c>
      <c r="H222" s="47">
        <v>1</v>
      </c>
      <c r="I222" s="47"/>
      <c r="J222" s="21">
        <v>1</v>
      </c>
      <c r="K222" s="70"/>
      <c r="L222" s="20" t="s">
        <v>17</v>
      </c>
      <c r="M222" s="82"/>
      <c r="N222" s="188">
        <f>J222*M222</f>
        <v>0</v>
      </c>
    </row>
    <row r="223" spans="1:14" customFormat="1" ht="65.25" customHeight="1">
      <c r="A223" s="16"/>
      <c r="B223" s="71" t="s">
        <v>135</v>
      </c>
      <c r="C223" s="41" t="s">
        <v>225</v>
      </c>
      <c r="D223" s="19"/>
      <c r="E223" s="80" t="s">
        <v>220</v>
      </c>
      <c r="F223" s="47"/>
      <c r="G223" s="47"/>
      <c r="H223" s="47"/>
      <c r="I223" s="47">
        <v>1</v>
      </c>
      <c r="J223" s="21">
        <v>1</v>
      </c>
      <c r="K223" s="70"/>
      <c r="L223" s="20" t="s">
        <v>17</v>
      </c>
      <c r="M223" s="49"/>
      <c r="N223" s="188">
        <f>J223*M223</f>
        <v>0</v>
      </c>
    </row>
    <row r="224" spans="1:14" customFormat="1" ht="17.25" customHeight="1">
      <c r="A224" s="16"/>
      <c r="B224" s="71" t="s">
        <v>192</v>
      </c>
      <c r="C224" s="62" t="s">
        <v>222</v>
      </c>
      <c r="D224" s="2"/>
      <c r="E224" s="20" t="s">
        <v>67</v>
      </c>
      <c r="F224" s="21">
        <v>85.5</v>
      </c>
      <c r="G224" s="21">
        <v>354.5</v>
      </c>
      <c r="H224" s="21">
        <v>216.8</v>
      </c>
      <c r="I224" s="21">
        <v>180.5</v>
      </c>
      <c r="J224" s="21">
        <v>1</v>
      </c>
      <c r="K224" s="19"/>
      <c r="L224" s="20" t="s">
        <v>17</v>
      </c>
      <c r="M224" s="22"/>
      <c r="N224" s="188">
        <f>J224*M224</f>
        <v>0</v>
      </c>
    </row>
    <row r="225" spans="1:14" customFormat="1">
      <c r="A225" s="16"/>
      <c r="B225" s="71"/>
      <c r="C225" s="24"/>
      <c r="D225" s="19"/>
      <c r="E225" s="21"/>
      <c r="F225" s="21"/>
      <c r="G225" s="21"/>
      <c r="H225" s="21"/>
      <c r="I225" s="21"/>
      <c r="J225" s="21"/>
      <c r="K225" s="19"/>
      <c r="L225" s="20"/>
      <c r="M225" s="22"/>
      <c r="N225" s="188"/>
    </row>
    <row r="226" spans="1:14" customFormat="1" ht="92.25" customHeight="1">
      <c r="A226" s="16" t="s">
        <v>226</v>
      </c>
      <c r="B226" s="71" t="s">
        <v>133</v>
      </c>
      <c r="C226" s="41" t="s">
        <v>227</v>
      </c>
      <c r="D226" s="19"/>
      <c r="E226" s="21" t="s">
        <v>16</v>
      </c>
      <c r="F226" s="47"/>
      <c r="G226" s="47"/>
      <c r="H226" s="47"/>
      <c r="I226" s="47"/>
      <c r="J226" s="21">
        <v>1</v>
      </c>
      <c r="K226" s="70"/>
      <c r="L226" s="20" t="s">
        <v>17</v>
      </c>
      <c r="M226" s="49"/>
      <c r="N226" s="188">
        <f>J226*M226</f>
        <v>0</v>
      </c>
    </row>
    <row r="227" spans="1:14" customFormat="1" ht="22.5" customHeight="1">
      <c r="A227" s="16"/>
      <c r="B227" s="79" t="s">
        <v>135</v>
      </c>
      <c r="C227" s="62" t="s">
        <v>228</v>
      </c>
      <c r="D227" s="2"/>
      <c r="E227" s="20" t="s">
        <v>67</v>
      </c>
      <c r="F227" s="21">
        <v>85.5</v>
      </c>
      <c r="G227" s="21">
        <v>354.5</v>
      </c>
      <c r="H227" s="21">
        <v>216.8</v>
      </c>
      <c r="I227" s="21">
        <v>180.5</v>
      </c>
      <c r="J227" s="21">
        <v>1</v>
      </c>
      <c r="K227" s="19"/>
      <c r="L227" s="20" t="s">
        <v>17</v>
      </c>
      <c r="M227" s="22"/>
      <c r="N227" s="188">
        <f>J227*M227</f>
        <v>0</v>
      </c>
    </row>
    <row r="228" spans="1:14" customFormat="1">
      <c r="A228" s="16"/>
      <c r="B228" s="71"/>
      <c r="C228" s="24"/>
      <c r="D228" s="19"/>
      <c r="E228" s="21"/>
      <c r="F228" s="21"/>
      <c r="G228" s="21"/>
      <c r="H228" s="21"/>
      <c r="I228" s="21"/>
      <c r="J228" s="21"/>
      <c r="K228" s="19"/>
      <c r="L228" s="20"/>
      <c r="M228" s="22"/>
      <c r="N228" s="188"/>
    </row>
    <row r="229" spans="1:14" customFormat="1" ht="94.5" customHeight="1">
      <c r="A229" s="16" t="s">
        <v>229</v>
      </c>
      <c r="B229" s="71" t="s">
        <v>133</v>
      </c>
      <c r="C229" s="41" t="s">
        <v>230</v>
      </c>
      <c r="D229" s="19"/>
      <c r="E229" s="21" t="s">
        <v>16</v>
      </c>
      <c r="F229" s="47"/>
      <c r="G229" s="47"/>
      <c r="H229" s="47"/>
      <c r="I229" s="47"/>
      <c r="J229" s="21">
        <v>1</v>
      </c>
      <c r="K229" s="70"/>
      <c r="L229" s="20" t="s">
        <v>17</v>
      </c>
      <c r="M229" s="49"/>
      <c r="N229" s="188">
        <f>J229*M229</f>
        <v>0</v>
      </c>
    </row>
    <row r="230" spans="1:14" customFormat="1" ht="21" customHeight="1">
      <c r="A230" s="16"/>
      <c r="B230" s="79" t="s">
        <v>135</v>
      </c>
      <c r="C230" s="62" t="s">
        <v>228</v>
      </c>
      <c r="D230" s="2"/>
      <c r="E230" s="20" t="s">
        <v>67</v>
      </c>
      <c r="F230" s="21">
        <v>85.5</v>
      </c>
      <c r="G230" s="21">
        <v>354.5</v>
      </c>
      <c r="H230" s="21">
        <v>216.8</v>
      </c>
      <c r="I230" s="21">
        <v>180.5</v>
      </c>
      <c r="J230" s="21">
        <v>1</v>
      </c>
      <c r="K230" s="19"/>
      <c r="L230" s="20" t="s">
        <v>17</v>
      </c>
      <c r="M230" s="22"/>
      <c r="N230" s="188">
        <f>J230*M230</f>
        <v>0</v>
      </c>
    </row>
    <row r="231" spans="1:14" customFormat="1">
      <c r="A231" s="16"/>
      <c r="B231" s="71"/>
      <c r="C231" s="24"/>
      <c r="D231" s="19"/>
      <c r="E231" s="21"/>
      <c r="F231" s="21"/>
      <c r="G231" s="21"/>
      <c r="H231" s="21"/>
      <c r="I231" s="21"/>
      <c r="J231" s="21"/>
      <c r="K231" s="19"/>
      <c r="L231" s="20"/>
      <c r="M231" s="22"/>
      <c r="N231" s="188"/>
    </row>
    <row r="232" spans="1:14" customFormat="1" ht="96.75" customHeight="1">
      <c r="A232" s="16" t="s">
        <v>231</v>
      </c>
      <c r="B232" s="71" t="s">
        <v>133</v>
      </c>
      <c r="C232" s="77" t="s">
        <v>232</v>
      </c>
      <c r="D232" s="19"/>
      <c r="E232" s="21" t="s">
        <v>16</v>
      </c>
      <c r="F232" s="47"/>
      <c r="G232" s="47"/>
      <c r="H232" s="47"/>
      <c r="I232" s="47"/>
      <c r="J232" s="21">
        <v>1</v>
      </c>
      <c r="K232" s="70"/>
      <c r="L232" s="20" t="s">
        <v>17</v>
      </c>
      <c r="M232" s="49"/>
      <c r="N232" s="188">
        <f>J232*M232</f>
        <v>0</v>
      </c>
    </row>
    <row r="233" spans="1:14" customFormat="1" ht="22.5" customHeight="1">
      <c r="A233" s="16"/>
      <c r="B233" s="79" t="s">
        <v>135</v>
      </c>
      <c r="C233" s="62" t="s">
        <v>228</v>
      </c>
      <c r="D233" s="2"/>
      <c r="E233" s="20" t="s">
        <v>67</v>
      </c>
      <c r="F233" s="21">
        <v>85.5</v>
      </c>
      <c r="G233" s="21">
        <v>354.5</v>
      </c>
      <c r="H233" s="21">
        <v>216.8</v>
      </c>
      <c r="I233" s="21">
        <v>180.5</v>
      </c>
      <c r="J233" s="21">
        <v>1</v>
      </c>
      <c r="K233" s="19"/>
      <c r="L233" s="20" t="s">
        <v>17</v>
      </c>
      <c r="M233" s="22"/>
      <c r="N233" s="188">
        <f>J233*M233</f>
        <v>0</v>
      </c>
    </row>
    <row r="234" spans="1:14" customFormat="1" ht="22.5" customHeight="1">
      <c r="A234" s="16"/>
      <c r="B234" s="79"/>
      <c r="C234" s="62"/>
      <c r="D234" s="2"/>
      <c r="E234" s="20"/>
      <c r="F234" s="21"/>
      <c r="G234" s="21"/>
      <c r="H234" s="21"/>
      <c r="I234" s="21"/>
      <c r="J234" s="21"/>
      <c r="K234" s="19"/>
      <c r="L234" s="20"/>
      <c r="M234" s="22"/>
      <c r="N234" s="188"/>
    </row>
    <row r="235" spans="1:14" customFormat="1" ht="21" customHeight="1">
      <c r="A235" s="16" t="s">
        <v>233</v>
      </c>
      <c r="B235" s="23"/>
      <c r="C235" s="77" t="s">
        <v>234</v>
      </c>
      <c r="D235" s="19"/>
      <c r="E235" s="20"/>
      <c r="F235" s="21"/>
      <c r="G235" s="21"/>
      <c r="H235" s="21"/>
      <c r="I235" s="21"/>
      <c r="J235" s="21"/>
      <c r="K235" s="19"/>
      <c r="L235" s="20"/>
      <c r="M235" s="22"/>
      <c r="N235" s="188"/>
    </row>
    <row r="236" spans="1:14" customFormat="1" ht="90">
      <c r="A236" s="16"/>
      <c r="B236" s="23" t="s">
        <v>133</v>
      </c>
      <c r="C236" s="83" t="s">
        <v>235</v>
      </c>
      <c r="D236" s="19"/>
      <c r="E236" s="20" t="s">
        <v>67</v>
      </c>
      <c r="F236" s="21">
        <v>8</v>
      </c>
      <c r="G236" s="21">
        <v>5</v>
      </c>
      <c r="H236" s="21">
        <v>37</v>
      </c>
      <c r="I236" s="21">
        <v>18</v>
      </c>
      <c r="J236" s="21">
        <v>1</v>
      </c>
      <c r="K236" s="19"/>
      <c r="L236" s="20" t="s">
        <v>17</v>
      </c>
      <c r="M236" s="22"/>
      <c r="N236" s="188">
        <f>J236*M236</f>
        <v>0</v>
      </c>
    </row>
    <row r="237" spans="1:14" customFormat="1" ht="17.25" customHeight="1">
      <c r="A237" s="16"/>
      <c r="B237" s="84" t="s">
        <v>135</v>
      </c>
      <c r="C237" s="85" t="s">
        <v>236</v>
      </c>
      <c r="D237" s="19"/>
      <c r="E237" s="20" t="s">
        <v>67</v>
      </c>
      <c r="F237" s="21">
        <v>8</v>
      </c>
      <c r="G237" s="21">
        <v>5</v>
      </c>
      <c r="H237" s="21">
        <v>37</v>
      </c>
      <c r="I237" s="21">
        <v>18</v>
      </c>
      <c r="J237" s="21">
        <v>1</v>
      </c>
      <c r="K237" s="19"/>
      <c r="L237" s="20" t="s">
        <v>17</v>
      </c>
      <c r="M237" s="22"/>
      <c r="N237" s="188">
        <f>J237*M237</f>
        <v>0</v>
      </c>
    </row>
    <row r="238" spans="1:14" customFormat="1">
      <c r="A238" s="16"/>
      <c r="B238" s="71"/>
      <c r="C238" s="24"/>
      <c r="D238" s="19"/>
      <c r="E238" s="21"/>
      <c r="F238" s="21"/>
      <c r="G238" s="21"/>
      <c r="H238" s="21"/>
      <c r="I238" s="21"/>
      <c r="J238" s="21"/>
      <c r="K238" s="19"/>
      <c r="L238" s="20"/>
      <c r="M238" s="22"/>
      <c r="N238" s="188"/>
    </row>
    <row r="239" spans="1:14" customFormat="1">
      <c r="A239" s="16"/>
      <c r="B239" s="71"/>
      <c r="C239" s="86"/>
      <c r="D239" s="19"/>
      <c r="E239" s="21"/>
      <c r="F239" s="47"/>
      <c r="G239" s="47"/>
      <c r="H239" s="47"/>
      <c r="I239" s="47"/>
      <c r="J239" s="21"/>
      <c r="K239" s="70"/>
      <c r="L239" s="20"/>
      <c r="M239" s="49"/>
      <c r="N239" s="188"/>
    </row>
    <row r="240" spans="1:14" customFormat="1" ht="49.5" customHeight="1">
      <c r="A240" s="16" t="s">
        <v>237</v>
      </c>
      <c r="B240" s="71" t="s">
        <v>133</v>
      </c>
      <c r="C240" s="77" t="s">
        <v>238</v>
      </c>
      <c r="D240" s="19"/>
      <c r="E240" s="21" t="s">
        <v>67</v>
      </c>
      <c r="F240" s="47"/>
      <c r="G240" s="47"/>
      <c r="H240" s="47"/>
      <c r="I240" s="47"/>
      <c r="J240" s="21">
        <v>1</v>
      </c>
      <c r="K240" s="87"/>
      <c r="L240" s="20" t="s">
        <v>17</v>
      </c>
      <c r="M240" s="49"/>
      <c r="N240" s="188">
        <f>J240*M240</f>
        <v>0</v>
      </c>
    </row>
    <row r="241" spans="1:14" customFormat="1" ht="17.45" customHeight="1">
      <c r="A241" s="16"/>
      <c r="B241" s="79" t="s">
        <v>135</v>
      </c>
      <c r="C241" s="62" t="s">
        <v>239</v>
      </c>
      <c r="D241" s="2"/>
      <c r="E241" s="20" t="s">
        <v>67</v>
      </c>
      <c r="F241" s="21">
        <v>85.5</v>
      </c>
      <c r="G241" s="21">
        <v>354.5</v>
      </c>
      <c r="H241" s="21">
        <v>216.8</v>
      </c>
      <c r="I241" s="21">
        <v>180.5</v>
      </c>
      <c r="J241" s="21">
        <v>1</v>
      </c>
      <c r="K241" s="19"/>
      <c r="L241" s="20" t="s">
        <v>17</v>
      </c>
      <c r="M241" s="22"/>
      <c r="N241" s="188">
        <f>J241*M241</f>
        <v>0</v>
      </c>
    </row>
    <row r="242" spans="1:14" customFormat="1">
      <c r="A242" s="16"/>
      <c r="B242" s="71"/>
      <c r="C242" s="86"/>
      <c r="D242" s="19"/>
      <c r="E242" s="21"/>
      <c r="F242" s="47"/>
      <c r="G242" s="47"/>
      <c r="H242" s="47"/>
      <c r="I242" s="47"/>
      <c r="J242" s="21"/>
      <c r="K242" s="87"/>
      <c r="L242" s="20"/>
      <c r="M242" s="49"/>
      <c r="N242" s="188"/>
    </row>
    <row r="243" spans="1:14" customFormat="1" ht="60">
      <c r="A243" s="16" t="s">
        <v>240</v>
      </c>
      <c r="B243" s="71" t="s">
        <v>133</v>
      </c>
      <c r="C243" s="77" t="s">
        <v>241</v>
      </c>
      <c r="D243" s="19"/>
      <c r="E243" s="80" t="s">
        <v>220</v>
      </c>
      <c r="F243" s="47"/>
      <c r="G243" s="47"/>
      <c r="H243" s="47"/>
      <c r="I243" s="47"/>
      <c r="J243" s="21">
        <v>1</v>
      </c>
      <c r="K243" s="70"/>
      <c r="L243" s="20" t="s">
        <v>17</v>
      </c>
      <c r="M243" s="49"/>
      <c r="N243" s="188">
        <f>J243*M243</f>
        <v>0</v>
      </c>
    </row>
    <row r="244" spans="1:14" customFormat="1">
      <c r="A244" s="16"/>
      <c r="B244" s="71" t="s">
        <v>135</v>
      </c>
      <c r="C244" s="62" t="s">
        <v>242</v>
      </c>
      <c r="D244" s="2"/>
      <c r="E244" s="20" t="s">
        <v>67</v>
      </c>
      <c r="F244" s="21">
        <v>85.5</v>
      </c>
      <c r="G244" s="21">
        <v>354.5</v>
      </c>
      <c r="H244" s="21">
        <v>216.8</v>
      </c>
      <c r="I244" s="21">
        <v>180.5</v>
      </c>
      <c r="J244" s="21">
        <v>1</v>
      </c>
      <c r="K244" s="19"/>
      <c r="L244" s="20" t="s">
        <v>17</v>
      </c>
      <c r="M244" s="22"/>
      <c r="N244" s="188">
        <f>J244*M244</f>
        <v>0</v>
      </c>
    </row>
    <row r="245" spans="1:14" customFormat="1">
      <c r="A245" s="16"/>
      <c r="B245" s="71"/>
      <c r="C245" s="77"/>
      <c r="D245" s="19"/>
      <c r="E245" s="80"/>
      <c r="F245" s="47"/>
      <c r="G245" s="47"/>
      <c r="H245" s="47"/>
      <c r="I245" s="47"/>
      <c r="J245" s="21"/>
      <c r="K245" s="70"/>
      <c r="L245" s="20"/>
      <c r="M245" s="49"/>
      <c r="N245" s="188"/>
    </row>
    <row r="246" spans="1:14" customFormat="1" ht="65.25" customHeight="1">
      <c r="A246" s="16" t="s">
        <v>243</v>
      </c>
      <c r="B246" s="71" t="s">
        <v>133</v>
      </c>
      <c r="C246" s="77" t="s">
        <v>244</v>
      </c>
      <c r="D246" s="19"/>
      <c r="E246" s="80" t="s">
        <v>220</v>
      </c>
      <c r="F246" s="47"/>
      <c r="G246" s="47"/>
      <c r="H246" s="47"/>
      <c r="I246" s="47"/>
      <c r="J246" s="21">
        <v>1</v>
      </c>
      <c r="K246" s="70"/>
      <c r="L246" s="20" t="s">
        <v>17</v>
      </c>
      <c r="M246" s="49"/>
      <c r="N246" s="188">
        <f>J246*M246</f>
        <v>0</v>
      </c>
    </row>
    <row r="247" spans="1:14" customFormat="1">
      <c r="A247" s="16"/>
      <c r="B247" s="79" t="s">
        <v>135</v>
      </c>
      <c r="C247" s="62" t="s">
        <v>245</v>
      </c>
      <c r="D247" s="2"/>
      <c r="E247" s="20" t="s">
        <v>67</v>
      </c>
      <c r="F247" s="21">
        <v>85.5</v>
      </c>
      <c r="G247" s="21">
        <v>354.5</v>
      </c>
      <c r="H247" s="21">
        <v>216.8</v>
      </c>
      <c r="I247" s="21">
        <v>180.5</v>
      </c>
      <c r="J247" s="21">
        <v>1</v>
      </c>
      <c r="K247" s="19"/>
      <c r="L247" s="20" t="s">
        <v>17</v>
      </c>
      <c r="M247" s="22"/>
      <c r="N247" s="188">
        <f>J247*M247</f>
        <v>0</v>
      </c>
    </row>
    <row r="248" spans="1:14" customFormat="1">
      <c r="A248" s="16"/>
      <c r="B248" s="71"/>
      <c r="C248" s="62"/>
      <c r="D248" s="2"/>
      <c r="E248" s="20"/>
      <c r="F248" s="21"/>
      <c r="G248" s="21"/>
      <c r="H248" s="21"/>
      <c r="I248" s="21"/>
      <c r="J248" s="21"/>
      <c r="K248" s="19"/>
      <c r="L248" s="20"/>
      <c r="M248" s="22"/>
      <c r="N248" s="188"/>
    </row>
    <row r="249" spans="1:14" customFormat="1" ht="45">
      <c r="A249" s="16" t="s">
        <v>246</v>
      </c>
      <c r="B249" s="71" t="s">
        <v>133</v>
      </c>
      <c r="C249" s="77" t="s">
        <v>247</v>
      </c>
      <c r="D249" s="88"/>
      <c r="E249" s="21" t="s">
        <v>248</v>
      </c>
      <c r="F249" s="47"/>
      <c r="G249" s="47">
        <v>2.16</v>
      </c>
      <c r="H249" s="47"/>
      <c r="I249" s="47">
        <v>3</v>
      </c>
      <c r="J249" s="21">
        <v>1</v>
      </c>
      <c r="K249" s="89"/>
      <c r="L249" s="20" t="s">
        <v>17</v>
      </c>
      <c r="M249" s="49"/>
      <c r="N249" s="188">
        <f>J249*M249</f>
        <v>0</v>
      </c>
    </row>
    <row r="250" spans="1:14" customFormat="1" ht="17.25" customHeight="1">
      <c r="A250" s="16"/>
      <c r="B250" s="79" t="s">
        <v>135</v>
      </c>
      <c r="C250" s="62" t="s">
        <v>249</v>
      </c>
      <c r="D250" s="2"/>
      <c r="E250" s="20" t="s">
        <v>67</v>
      </c>
      <c r="F250" s="21">
        <v>85.5</v>
      </c>
      <c r="G250" s="21">
        <v>354.5</v>
      </c>
      <c r="H250" s="21">
        <v>216.8</v>
      </c>
      <c r="I250" s="21">
        <v>180.5</v>
      </c>
      <c r="J250" s="21">
        <v>1</v>
      </c>
      <c r="K250" s="19"/>
      <c r="L250" s="20" t="s">
        <v>17</v>
      </c>
      <c r="M250" s="22"/>
      <c r="N250" s="188">
        <f>J250*M250</f>
        <v>0</v>
      </c>
    </row>
    <row r="251" spans="1:14" customFormat="1">
      <c r="A251" s="16"/>
      <c r="B251" s="71"/>
      <c r="C251" s="77"/>
      <c r="D251" s="88"/>
      <c r="E251" s="90"/>
      <c r="F251" s="47"/>
      <c r="G251" s="47"/>
      <c r="H251" s="47"/>
      <c r="I251" s="47"/>
      <c r="J251" s="21"/>
      <c r="K251" s="89"/>
      <c r="L251" s="20"/>
      <c r="M251" s="49"/>
      <c r="N251" s="188"/>
    </row>
    <row r="252" spans="1:14" customFormat="1" ht="44.45" customHeight="1">
      <c r="A252" s="16" t="s">
        <v>250</v>
      </c>
      <c r="B252" s="71" t="s">
        <v>133</v>
      </c>
      <c r="C252" s="77" t="s">
        <v>251</v>
      </c>
      <c r="D252" s="88"/>
      <c r="E252" s="21" t="s">
        <v>248</v>
      </c>
      <c r="F252" s="47"/>
      <c r="G252" s="47"/>
      <c r="H252" s="47"/>
      <c r="I252" s="47"/>
      <c r="J252" s="21">
        <v>1</v>
      </c>
      <c r="K252" s="89"/>
      <c r="L252" s="20" t="s">
        <v>17</v>
      </c>
      <c r="M252" s="49"/>
      <c r="N252" s="188">
        <f>J252*M252</f>
        <v>0</v>
      </c>
    </row>
    <row r="253" spans="1:14" customFormat="1" ht="19.5" customHeight="1">
      <c r="A253" s="16"/>
      <c r="B253" s="79" t="s">
        <v>135</v>
      </c>
      <c r="C253" s="62" t="s">
        <v>249</v>
      </c>
      <c r="D253" s="2"/>
      <c r="E253" s="20" t="s">
        <v>67</v>
      </c>
      <c r="F253" s="21">
        <v>85.5</v>
      </c>
      <c r="G253" s="21">
        <v>354.5</v>
      </c>
      <c r="H253" s="21">
        <v>216.8</v>
      </c>
      <c r="I253" s="21">
        <v>180.5</v>
      </c>
      <c r="J253" s="21">
        <v>1</v>
      </c>
      <c r="K253" s="19"/>
      <c r="L253" s="20" t="s">
        <v>17</v>
      </c>
      <c r="M253" s="22"/>
      <c r="N253" s="188">
        <f>J253*M253</f>
        <v>0</v>
      </c>
    </row>
    <row r="254" spans="1:14" customFormat="1">
      <c r="A254" s="16"/>
      <c r="B254" s="71"/>
      <c r="C254" s="77"/>
      <c r="D254" s="88"/>
      <c r="E254" s="90"/>
      <c r="F254" s="47"/>
      <c r="G254" s="47"/>
      <c r="H254" s="47"/>
      <c r="I254" s="47"/>
      <c r="J254" s="21"/>
      <c r="K254" s="89"/>
      <c r="L254" s="20"/>
      <c r="M254" s="49"/>
      <c r="N254" s="188"/>
    </row>
    <row r="255" spans="1:14" customFormat="1" ht="46.7" customHeight="1">
      <c r="A255" s="16" t="s">
        <v>252</v>
      </c>
      <c r="B255" s="71" t="s">
        <v>133</v>
      </c>
      <c r="C255" s="77" t="s">
        <v>253</v>
      </c>
      <c r="D255" s="88"/>
      <c r="E255" s="21" t="s">
        <v>248</v>
      </c>
      <c r="F255" s="47"/>
      <c r="G255" s="47"/>
      <c r="H255" s="47"/>
      <c r="I255" s="47"/>
      <c r="J255" s="21">
        <v>1</v>
      </c>
      <c r="K255" s="89"/>
      <c r="L255" s="20" t="s">
        <v>17</v>
      </c>
      <c r="M255" s="49"/>
      <c r="N255" s="188">
        <f>J255*M255</f>
        <v>0</v>
      </c>
    </row>
    <row r="256" spans="1:14" customFormat="1" ht="18" customHeight="1">
      <c r="A256" s="16"/>
      <c r="B256" s="79" t="s">
        <v>135</v>
      </c>
      <c r="C256" s="62" t="s">
        <v>249</v>
      </c>
      <c r="D256" s="2"/>
      <c r="E256" s="20" t="s">
        <v>67</v>
      </c>
      <c r="F256" s="21">
        <v>85.5</v>
      </c>
      <c r="G256" s="21">
        <v>354.5</v>
      </c>
      <c r="H256" s="21">
        <v>216.8</v>
      </c>
      <c r="I256" s="21">
        <v>180.5</v>
      </c>
      <c r="J256" s="21">
        <v>1</v>
      </c>
      <c r="K256" s="19"/>
      <c r="L256" s="20" t="s">
        <v>17</v>
      </c>
      <c r="M256" s="22"/>
      <c r="N256" s="188">
        <f>J256*M256</f>
        <v>0</v>
      </c>
    </row>
    <row r="257" spans="1:14" customFormat="1">
      <c r="A257" s="16"/>
      <c r="B257" s="71"/>
      <c r="C257" s="77"/>
      <c r="D257" s="88"/>
      <c r="E257" s="21"/>
      <c r="F257" s="47"/>
      <c r="G257" s="47"/>
      <c r="H257" s="47"/>
      <c r="I257" s="47"/>
      <c r="J257" s="21"/>
      <c r="K257" s="89"/>
      <c r="L257" s="20"/>
      <c r="M257" s="49"/>
      <c r="N257" s="188"/>
    </row>
    <row r="258" spans="1:14" customFormat="1" ht="111.75" customHeight="1">
      <c r="A258" s="16" t="s">
        <v>254</v>
      </c>
      <c r="B258" s="71" t="s">
        <v>133</v>
      </c>
      <c r="C258" s="77" t="s">
        <v>255</v>
      </c>
      <c r="D258" s="88"/>
      <c r="E258" s="21" t="s">
        <v>67</v>
      </c>
      <c r="F258" s="47"/>
      <c r="G258" s="47"/>
      <c r="H258" s="47"/>
      <c r="I258" s="47">
        <v>10</v>
      </c>
      <c r="J258" s="21">
        <v>1</v>
      </c>
      <c r="K258" s="89"/>
      <c r="L258" s="20" t="s">
        <v>17</v>
      </c>
      <c r="M258" s="49"/>
      <c r="N258" s="188">
        <f>J258*M258</f>
        <v>0</v>
      </c>
    </row>
    <row r="259" spans="1:14" customFormat="1" ht="99.75" customHeight="1">
      <c r="A259" s="16"/>
      <c r="B259" s="71" t="s">
        <v>135</v>
      </c>
      <c r="C259" s="77" t="s">
        <v>256</v>
      </c>
      <c r="D259" s="88"/>
      <c r="E259" s="21" t="s">
        <v>67</v>
      </c>
      <c r="F259" s="47"/>
      <c r="G259" s="47"/>
      <c r="H259" s="47"/>
      <c r="I259" s="47">
        <v>10</v>
      </c>
      <c r="J259" s="21">
        <v>1</v>
      </c>
      <c r="K259" s="89"/>
      <c r="L259" s="20" t="s">
        <v>17</v>
      </c>
      <c r="M259" s="49"/>
      <c r="N259" s="188">
        <f>J259*M259</f>
        <v>0</v>
      </c>
    </row>
    <row r="260" spans="1:14" customFormat="1" ht="16.5" customHeight="1">
      <c r="A260" s="16"/>
      <c r="B260" s="79" t="s">
        <v>135</v>
      </c>
      <c r="C260" s="62" t="s">
        <v>257</v>
      </c>
      <c r="D260" s="2"/>
      <c r="E260" s="20" t="s">
        <v>67</v>
      </c>
      <c r="F260" s="21">
        <v>85.5</v>
      </c>
      <c r="G260" s="21">
        <v>354.5</v>
      </c>
      <c r="H260" s="21">
        <v>216.8</v>
      </c>
      <c r="I260" s="21">
        <v>180.5</v>
      </c>
      <c r="J260" s="21">
        <v>1</v>
      </c>
      <c r="K260" s="19"/>
      <c r="L260" s="20" t="s">
        <v>17</v>
      </c>
      <c r="M260" s="22"/>
      <c r="N260" s="188">
        <f>J260*M260</f>
        <v>0</v>
      </c>
    </row>
    <row r="261" spans="1:14" customFormat="1">
      <c r="A261" s="16"/>
      <c r="B261" s="71"/>
      <c r="C261" s="24"/>
      <c r="D261" s="19"/>
      <c r="E261" s="21"/>
      <c r="F261" s="21"/>
      <c r="G261" s="21"/>
      <c r="H261" s="21"/>
      <c r="I261" s="21"/>
      <c r="J261" s="21"/>
      <c r="K261" s="19"/>
      <c r="L261" s="20"/>
      <c r="M261" s="22"/>
      <c r="N261" s="188"/>
    </row>
    <row r="262" spans="1:14" customFormat="1" ht="90">
      <c r="A262" s="16" t="s">
        <v>258</v>
      </c>
      <c r="B262" s="71" t="s">
        <v>133</v>
      </c>
      <c r="C262" s="77" t="s">
        <v>259</v>
      </c>
      <c r="D262" s="88"/>
      <c r="E262" s="21" t="s">
        <v>16</v>
      </c>
      <c r="F262" s="47"/>
      <c r="G262" s="47"/>
      <c r="H262" s="47">
        <v>1</v>
      </c>
      <c r="I262" s="47">
        <v>2</v>
      </c>
      <c r="J262" s="21">
        <v>1</v>
      </c>
      <c r="K262" s="89"/>
      <c r="L262" s="20" t="s">
        <v>17</v>
      </c>
      <c r="M262" s="49"/>
      <c r="N262" s="188">
        <f>J262*M262</f>
        <v>0</v>
      </c>
    </row>
    <row r="263" spans="1:14" customFormat="1" ht="105">
      <c r="A263" s="16"/>
      <c r="B263" s="71" t="s">
        <v>135</v>
      </c>
      <c r="C263" s="77" t="s">
        <v>260</v>
      </c>
      <c r="D263" s="88"/>
      <c r="E263" s="21" t="s">
        <v>16</v>
      </c>
      <c r="F263" s="47"/>
      <c r="G263" s="47"/>
      <c r="H263" s="47"/>
      <c r="I263" s="47"/>
      <c r="J263" s="21">
        <v>1</v>
      </c>
      <c r="K263" s="89"/>
      <c r="L263" s="20" t="s">
        <v>17</v>
      </c>
      <c r="M263" s="49"/>
      <c r="N263" s="188">
        <f>J263*M263</f>
        <v>0</v>
      </c>
    </row>
    <row r="264" spans="1:14" customFormat="1" ht="90">
      <c r="A264" s="16"/>
      <c r="B264" s="71" t="s">
        <v>192</v>
      </c>
      <c r="C264" s="77" t="s">
        <v>261</v>
      </c>
      <c r="D264" s="88"/>
      <c r="E264" s="21" t="s">
        <v>16</v>
      </c>
      <c r="F264" s="47"/>
      <c r="G264" s="47"/>
      <c r="H264" s="47"/>
      <c r="I264" s="47"/>
      <c r="J264" s="21">
        <v>1</v>
      </c>
      <c r="K264" s="89"/>
      <c r="L264" s="20" t="s">
        <v>17</v>
      </c>
      <c r="M264" s="78"/>
      <c r="N264" s="188">
        <f>J264*M264</f>
        <v>0</v>
      </c>
    </row>
    <row r="265" spans="1:14" customFormat="1" ht="105">
      <c r="A265" s="16"/>
      <c r="B265" s="71" t="s">
        <v>194</v>
      </c>
      <c r="C265" s="77" t="s">
        <v>262</v>
      </c>
      <c r="D265" s="88"/>
      <c r="E265" s="21" t="s">
        <v>67</v>
      </c>
      <c r="F265" s="47"/>
      <c r="G265" s="47"/>
      <c r="H265" s="47"/>
      <c r="I265" s="47"/>
      <c r="J265" s="21">
        <v>1</v>
      </c>
      <c r="K265" s="89"/>
      <c r="L265" s="20" t="s">
        <v>17</v>
      </c>
      <c r="M265" s="91"/>
      <c r="N265" s="109">
        <f>J265*M265</f>
        <v>0</v>
      </c>
    </row>
    <row r="266" spans="1:14" customFormat="1">
      <c r="A266" s="16"/>
      <c r="B266" s="79" t="s">
        <v>263</v>
      </c>
      <c r="C266" s="62" t="s">
        <v>264</v>
      </c>
      <c r="D266" s="2"/>
      <c r="E266" s="20" t="s">
        <v>67</v>
      </c>
      <c r="F266" s="21">
        <v>85.5</v>
      </c>
      <c r="G266" s="21">
        <v>354.5</v>
      </c>
      <c r="H266" s="21">
        <v>216.8</v>
      </c>
      <c r="I266" s="21">
        <v>180.5</v>
      </c>
      <c r="J266" s="21">
        <v>1</v>
      </c>
      <c r="K266" s="19"/>
      <c r="L266" s="20" t="s">
        <v>17</v>
      </c>
      <c r="M266" s="22"/>
      <c r="N266" s="188">
        <f>J266*M266</f>
        <v>0</v>
      </c>
    </row>
    <row r="267" spans="1:14" customFormat="1">
      <c r="A267" s="16"/>
      <c r="B267" s="71"/>
      <c r="C267" s="86"/>
      <c r="D267" s="19"/>
      <c r="E267" s="21"/>
      <c r="F267" s="21"/>
      <c r="G267" s="21"/>
      <c r="H267" s="21"/>
      <c r="I267" s="21"/>
      <c r="J267" s="21"/>
      <c r="K267" s="19"/>
      <c r="L267" s="20"/>
      <c r="M267" s="22"/>
      <c r="N267" s="188"/>
    </row>
    <row r="268" spans="1:14" customFormat="1" ht="51.75" customHeight="1">
      <c r="A268" s="16" t="s">
        <v>265</v>
      </c>
      <c r="B268" s="71" t="s">
        <v>133</v>
      </c>
      <c r="C268" s="77" t="s">
        <v>266</v>
      </c>
      <c r="D268" s="92"/>
      <c r="E268" s="21" t="s">
        <v>16</v>
      </c>
      <c r="F268" s="47"/>
      <c r="G268" s="47"/>
      <c r="H268" s="47"/>
      <c r="I268" s="47"/>
      <c r="J268" s="21">
        <v>1</v>
      </c>
      <c r="K268" s="89"/>
      <c r="L268" s="20" t="s">
        <v>17</v>
      </c>
      <c r="M268" s="49"/>
      <c r="N268" s="188">
        <f>J268*M268</f>
        <v>0</v>
      </c>
    </row>
    <row r="269" spans="1:14" customFormat="1" ht="45">
      <c r="A269" s="16"/>
      <c r="B269" s="71" t="s">
        <v>135</v>
      </c>
      <c r="C269" s="62" t="s">
        <v>267</v>
      </c>
      <c r="D269" s="2"/>
      <c r="E269" s="20" t="s">
        <v>67</v>
      </c>
      <c r="F269" s="21">
        <v>85.5</v>
      </c>
      <c r="G269" s="21">
        <v>354.5</v>
      </c>
      <c r="H269" s="21">
        <v>216.8</v>
      </c>
      <c r="I269" s="21">
        <v>180.5</v>
      </c>
      <c r="J269" s="21">
        <v>1</v>
      </c>
      <c r="K269" s="19"/>
      <c r="L269" s="20" t="s">
        <v>17</v>
      </c>
      <c r="M269" s="22"/>
      <c r="N269" s="188">
        <f>J269*M269</f>
        <v>0</v>
      </c>
    </row>
    <row r="270" spans="1:14" customFormat="1">
      <c r="A270" s="16"/>
      <c r="B270" s="71"/>
      <c r="C270" s="85"/>
      <c r="D270" s="92"/>
      <c r="E270" s="21"/>
      <c r="F270" s="47"/>
      <c r="G270" s="47"/>
      <c r="H270" s="47"/>
      <c r="I270" s="47"/>
      <c r="J270" s="21"/>
      <c r="K270" s="89"/>
      <c r="L270" s="20"/>
      <c r="M270" s="49"/>
      <c r="N270" s="188"/>
    </row>
    <row r="271" spans="1:14" customFormat="1" ht="136.5" customHeight="1">
      <c r="A271" s="16" t="s">
        <v>268</v>
      </c>
      <c r="B271" s="71"/>
      <c r="C271" s="77" t="s">
        <v>269</v>
      </c>
      <c r="D271" s="88"/>
      <c r="E271" s="21" t="s">
        <v>16</v>
      </c>
      <c r="F271" s="47"/>
      <c r="G271" s="47"/>
      <c r="H271" s="47"/>
      <c r="I271" s="47"/>
      <c r="J271" s="21">
        <v>1</v>
      </c>
      <c r="K271" s="89"/>
      <c r="L271" s="20" t="s">
        <v>17</v>
      </c>
      <c r="M271" s="49"/>
      <c r="N271" s="188">
        <f>J271*M271</f>
        <v>0</v>
      </c>
    </row>
    <row r="272" spans="1:14" customFormat="1">
      <c r="A272" s="16"/>
      <c r="B272" s="71"/>
      <c r="C272" s="77"/>
      <c r="D272" s="88"/>
      <c r="E272" s="90"/>
      <c r="F272" s="47"/>
      <c r="G272" s="47"/>
      <c r="H272" s="47"/>
      <c r="I272" s="47"/>
      <c r="J272" s="21"/>
      <c r="K272" s="89"/>
      <c r="L272" s="20"/>
      <c r="M272" s="49"/>
      <c r="N272" s="188"/>
    </row>
    <row r="273" spans="1:14" customFormat="1" ht="124.5" customHeight="1">
      <c r="A273" s="16" t="s">
        <v>270</v>
      </c>
      <c r="B273" s="71" t="s">
        <v>133</v>
      </c>
      <c r="C273" s="77" t="s">
        <v>271</v>
      </c>
      <c r="D273" s="88"/>
      <c r="E273" s="21" t="s">
        <v>16</v>
      </c>
      <c r="F273" s="47"/>
      <c r="G273" s="47"/>
      <c r="H273" s="47"/>
      <c r="I273" s="47"/>
      <c r="J273" s="21">
        <v>1</v>
      </c>
      <c r="K273" s="89"/>
      <c r="L273" s="20" t="s">
        <v>17</v>
      </c>
      <c r="M273" s="49"/>
      <c r="N273" s="188">
        <f>J273*M273</f>
        <v>0</v>
      </c>
    </row>
    <row r="274" spans="1:14" customFormat="1" ht="15.75" customHeight="1">
      <c r="A274" s="16"/>
      <c r="B274" s="93" t="s">
        <v>135</v>
      </c>
      <c r="C274" s="62" t="s">
        <v>272</v>
      </c>
      <c r="D274" s="2"/>
      <c r="E274" s="20" t="s">
        <v>67</v>
      </c>
      <c r="F274" s="21">
        <v>85.5</v>
      </c>
      <c r="G274" s="21">
        <v>354.5</v>
      </c>
      <c r="H274" s="21">
        <v>216.8</v>
      </c>
      <c r="I274" s="21">
        <v>180.5</v>
      </c>
      <c r="J274" s="21">
        <v>1</v>
      </c>
      <c r="K274" s="19"/>
      <c r="L274" s="20" t="s">
        <v>17</v>
      </c>
      <c r="M274" s="22"/>
      <c r="N274" s="188">
        <f>J274*M274</f>
        <v>0</v>
      </c>
    </row>
    <row r="275" spans="1:14" customFormat="1" ht="19.149999999999999" customHeight="1">
      <c r="A275" s="16"/>
      <c r="B275" s="71"/>
      <c r="C275" s="62"/>
      <c r="D275" s="2"/>
      <c r="E275" s="20"/>
      <c r="F275" s="21"/>
      <c r="G275" s="21"/>
      <c r="H275" s="21"/>
      <c r="I275" s="21"/>
      <c r="J275" s="21"/>
      <c r="K275" s="19"/>
      <c r="L275" s="20"/>
      <c r="M275" s="22"/>
      <c r="N275" s="188"/>
    </row>
    <row r="276" spans="1:14" customFormat="1" ht="46.7" customHeight="1">
      <c r="A276" s="16" t="s">
        <v>273</v>
      </c>
      <c r="B276" s="71" t="s">
        <v>133</v>
      </c>
      <c r="C276" s="77" t="s">
        <v>274</v>
      </c>
      <c r="D276" s="94"/>
      <c r="E276" s="21" t="s">
        <v>16</v>
      </c>
      <c r="F276" s="47"/>
      <c r="G276" s="47"/>
      <c r="H276" s="47"/>
      <c r="I276" s="47"/>
      <c r="J276" s="21">
        <v>1</v>
      </c>
      <c r="K276" s="89"/>
      <c r="L276" s="20" t="s">
        <v>17</v>
      </c>
      <c r="M276" s="49"/>
      <c r="N276" s="188">
        <f>J276*M276</f>
        <v>0</v>
      </c>
    </row>
    <row r="277" spans="1:14" customFormat="1" ht="49.5" customHeight="1">
      <c r="A277" s="16"/>
      <c r="B277" s="71" t="s">
        <v>135</v>
      </c>
      <c r="C277" s="65" t="s">
        <v>275</v>
      </c>
      <c r="D277" s="94"/>
      <c r="E277" s="21" t="s">
        <v>16</v>
      </c>
      <c r="F277" s="47"/>
      <c r="G277" s="47"/>
      <c r="H277" s="47"/>
      <c r="I277" s="47"/>
      <c r="J277" s="21">
        <v>1</v>
      </c>
      <c r="K277" s="89"/>
      <c r="L277" s="20" t="s">
        <v>17</v>
      </c>
      <c r="M277" s="49"/>
      <c r="N277" s="188">
        <f>J277*M277</f>
        <v>0</v>
      </c>
    </row>
    <row r="278" spans="1:14" customFormat="1" ht="18" customHeight="1">
      <c r="A278" s="16"/>
      <c r="B278" s="79" t="s">
        <v>192</v>
      </c>
      <c r="C278" s="62" t="s">
        <v>264</v>
      </c>
      <c r="D278" s="2"/>
      <c r="E278" s="20" t="s">
        <v>67</v>
      </c>
      <c r="F278" s="21">
        <v>85.5</v>
      </c>
      <c r="G278" s="21">
        <v>354.5</v>
      </c>
      <c r="H278" s="21">
        <v>216.8</v>
      </c>
      <c r="I278" s="21">
        <v>180.5</v>
      </c>
      <c r="J278" s="21">
        <v>1</v>
      </c>
      <c r="K278" s="19"/>
      <c r="L278" s="20" t="s">
        <v>17</v>
      </c>
      <c r="M278" s="22"/>
      <c r="N278" s="188">
        <f>J278*M278</f>
        <v>0</v>
      </c>
    </row>
    <row r="279" spans="1:14" customFormat="1">
      <c r="A279" s="16"/>
      <c r="B279" s="71"/>
      <c r="C279" s="62"/>
      <c r="D279" s="2"/>
      <c r="E279" s="20"/>
      <c r="F279" s="21"/>
      <c r="G279" s="21"/>
      <c r="H279" s="21"/>
      <c r="I279" s="21"/>
      <c r="J279" s="21"/>
      <c r="K279" s="19"/>
      <c r="L279" s="20"/>
      <c r="M279" s="22"/>
      <c r="N279" s="188"/>
    </row>
    <row r="280" spans="1:14" customFormat="1" ht="30">
      <c r="A280" s="16" t="s">
        <v>276</v>
      </c>
      <c r="B280" s="71" t="s">
        <v>133</v>
      </c>
      <c r="C280" s="18" t="s">
        <v>277</v>
      </c>
      <c r="D280" s="94"/>
      <c r="E280" s="21" t="s">
        <v>16</v>
      </c>
      <c r="F280" s="47"/>
      <c r="G280" s="47"/>
      <c r="H280" s="47">
        <v>1</v>
      </c>
      <c r="I280" s="47"/>
      <c r="J280" s="21">
        <v>10</v>
      </c>
      <c r="K280" s="89"/>
      <c r="L280" s="20" t="s">
        <v>17</v>
      </c>
      <c r="M280" s="49"/>
      <c r="N280" s="188">
        <f>J280*M280</f>
        <v>0</v>
      </c>
    </row>
    <row r="281" spans="1:14" customFormat="1">
      <c r="A281" s="16"/>
      <c r="B281" s="71" t="s">
        <v>135</v>
      </c>
      <c r="C281" s="62" t="s">
        <v>245</v>
      </c>
      <c r="D281" s="2"/>
      <c r="E281" s="20" t="s">
        <v>67</v>
      </c>
      <c r="F281" s="21">
        <v>85.5</v>
      </c>
      <c r="G281" s="21">
        <v>354.5</v>
      </c>
      <c r="H281" s="21">
        <v>216.8</v>
      </c>
      <c r="I281" s="21">
        <v>180.5</v>
      </c>
      <c r="J281" s="21">
        <v>10</v>
      </c>
      <c r="K281" s="19"/>
      <c r="L281" s="20" t="s">
        <v>17</v>
      </c>
      <c r="M281" s="22"/>
      <c r="N281" s="188">
        <f>J281*M281</f>
        <v>0</v>
      </c>
    </row>
    <row r="282" spans="1:14" customFormat="1">
      <c r="A282" s="16"/>
      <c r="B282" s="71"/>
      <c r="C282" s="62"/>
      <c r="D282" s="2"/>
      <c r="E282" s="20"/>
      <c r="F282" s="21"/>
      <c r="G282" s="21"/>
      <c r="H282" s="21"/>
      <c r="I282" s="21"/>
      <c r="J282" s="21"/>
      <c r="K282" s="19"/>
      <c r="L282" s="20"/>
      <c r="M282" s="22"/>
      <c r="N282" s="188"/>
    </row>
    <row r="283" spans="1:14" customFormat="1" ht="31.5" customHeight="1">
      <c r="A283" s="16" t="s">
        <v>278</v>
      </c>
      <c r="B283" s="71" t="s">
        <v>133</v>
      </c>
      <c r="C283" s="77" t="s">
        <v>279</v>
      </c>
      <c r="D283" s="19"/>
      <c r="E283" s="21" t="s">
        <v>16</v>
      </c>
      <c r="F283" s="47"/>
      <c r="G283" s="47">
        <v>12</v>
      </c>
      <c r="H283" s="47"/>
      <c r="I283" s="47"/>
      <c r="J283" s="21">
        <v>1</v>
      </c>
      <c r="K283" s="70"/>
      <c r="L283" s="20" t="s">
        <v>17</v>
      </c>
      <c r="M283" s="49"/>
      <c r="N283" s="188">
        <f>J283*M283</f>
        <v>0</v>
      </c>
    </row>
    <row r="284" spans="1:14" customFormat="1" ht="57.6" customHeight="1">
      <c r="A284" s="16"/>
      <c r="B284" s="71" t="s">
        <v>135</v>
      </c>
      <c r="C284" s="86" t="s">
        <v>280</v>
      </c>
      <c r="D284" s="19"/>
      <c r="E284" s="21" t="s">
        <v>16</v>
      </c>
      <c r="F284" s="21"/>
      <c r="G284" s="21"/>
      <c r="H284" s="21"/>
      <c r="I284" s="21">
        <v>6</v>
      </c>
      <c r="J284" s="21">
        <v>1</v>
      </c>
      <c r="K284" s="19"/>
      <c r="L284" s="20" t="s">
        <v>17</v>
      </c>
      <c r="M284" s="22"/>
      <c r="N284" s="188">
        <f>J284*M284</f>
        <v>0</v>
      </c>
    </row>
    <row r="285" spans="1:14" customFormat="1">
      <c r="A285" s="16"/>
      <c r="B285" s="71"/>
      <c r="C285" s="86"/>
      <c r="D285" s="19"/>
      <c r="E285" s="21"/>
      <c r="F285" s="21"/>
      <c r="G285" s="21"/>
      <c r="H285" s="21"/>
      <c r="I285" s="21"/>
      <c r="J285" s="21"/>
      <c r="K285" s="19"/>
      <c r="L285" s="20"/>
      <c r="M285" s="22"/>
      <c r="N285" s="188"/>
    </row>
    <row r="286" spans="1:14" customFormat="1" ht="30">
      <c r="A286" s="16" t="s">
        <v>281</v>
      </c>
      <c r="B286" s="71" t="s">
        <v>133</v>
      </c>
      <c r="C286" s="77" t="s">
        <v>282</v>
      </c>
      <c r="D286" s="19"/>
      <c r="E286" s="21" t="s">
        <v>16</v>
      </c>
      <c r="F286" s="47"/>
      <c r="G286" s="47"/>
      <c r="H286" s="47"/>
      <c r="I286" s="47"/>
      <c r="J286" s="21">
        <v>1</v>
      </c>
      <c r="K286" s="70"/>
      <c r="L286" s="20" t="s">
        <v>17</v>
      </c>
      <c r="M286" s="49"/>
      <c r="N286" s="188">
        <f>J286*M286</f>
        <v>0</v>
      </c>
    </row>
    <row r="287" spans="1:14" customFormat="1" ht="30">
      <c r="A287" s="16"/>
      <c r="B287" s="71" t="s">
        <v>135</v>
      </c>
      <c r="C287" s="86" t="s">
        <v>283</v>
      </c>
      <c r="D287" s="19"/>
      <c r="E287" s="21" t="s">
        <v>16</v>
      </c>
      <c r="F287" s="21"/>
      <c r="G287" s="21"/>
      <c r="H287" s="21"/>
      <c r="I287" s="21"/>
      <c r="J287" s="21">
        <v>1</v>
      </c>
      <c r="K287" s="19"/>
      <c r="L287" s="20" t="s">
        <v>17</v>
      </c>
      <c r="M287" s="22"/>
      <c r="N287" s="188">
        <f>J287*M287</f>
        <v>0</v>
      </c>
    </row>
    <row r="288" spans="1:14" customFormat="1">
      <c r="A288" s="16"/>
      <c r="B288" s="71"/>
      <c r="C288" s="86"/>
      <c r="D288" s="19"/>
      <c r="E288" s="21"/>
      <c r="F288" s="21"/>
      <c r="G288" s="21"/>
      <c r="H288" s="21"/>
      <c r="I288" s="21"/>
      <c r="J288" s="21"/>
      <c r="K288" s="19"/>
      <c r="L288" s="20"/>
      <c r="M288" s="22"/>
      <c r="N288" s="188"/>
    </row>
    <row r="289" spans="1:14" customFormat="1" ht="17.25" customHeight="1">
      <c r="A289" s="16" t="s">
        <v>284</v>
      </c>
      <c r="B289" s="71" t="s">
        <v>133</v>
      </c>
      <c r="C289" s="24" t="s">
        <v>285</v>
      </c>
      <c r="D289" s="19"/>
      <c r="E289" s="21" t="s">
        <v>16</v>
      </c>
      <c r="F289" s="47"/>
      <c r="G289" s="47"/>
      <c r="H289" s="47"/>
      <c r="I289" s="47"/>
      <c r="J289" s="21">
        <v>1</v>
      </c>
      <c r="K289" s="89"/>
      <c r="L289" s="20" t="s">
        <v>17</v>
      </c>
      <c r="M289" s="49"/>
      <c r="N289" s="188">
        <f>J289*M289</f>
        <v>0</v>
      </c>
    </row>
    <row r="290" spans="1:14" customFormat="1" ht="17.45" customHeight="1">
      <c r="A290" s="16"/>
      <c r="B290" s="79" t="s">
        <v>135</v>
      </c>
      <c r="C290" s="62" t="s">
        <v>264</v>
      </c>
      <c r="D290" s="2"/>
      <c r="E290" s="20" t="s">
        <v>67</v>
      </c>
      <c r="F290" s="21">
        <v>85.5</v>
      </c>
      <c r="G290" s="21">
        <v>354.5</v>
      </c>
      <c r="H290" s="21">
        <v>216.8</v>
      </c>
      <c r="I290" s="21">
        <v>180.5</v>
      </c>
      <c r="J290" s="21">
        <v>1</v>
      </c>
      <c r="K290" s="19"/>
      <c r="L290" s="20" t="s">
        <v>17</v>
      </c>
      <c r="M290" s="22"/>
      <c r="N290" s="188">
        <f>J290*M290</f>
        <v>0</v>
      </c>
    </row>
    <row r="291" spans="1:14" customFormat="1">
      <c r="A291" s="16"/>
      <c r="B291" s="71"/>
      <c r="C291" s="41"/>
      <c r="D291" s="95"/>
      <c r="E291" s="90"/>
      <c r="F291" s="47"/>
      <c r="G291" s="47"/>
      <c r="H291" s="47"/>
      <c r="I291" s="47"/>
      <c r="J291" s="21"/>
      <c r="K291" s="89"/>
      <c r="L291" s="20"/>
      <c r="M291" s="49"/>
      <c r="N291" s="188"/>
    </row>
    <row r="292" spans="1:14" customFormat="1" ht="45" customHeight="1">
      <c r="A292" s="16" t="s">
        <v>286</v>
      </c>
      <c r="B292" s="71" t="s">
        <v>133</v>
      </c>
      <c r="C292" s="77" t="s">
        <v>287</v>
      </c>
      <c r="D292" s="96"/>
      <c r="E292" s="90" t="s">
        <v>16</v>
      </c>
      <c r="F292" s="47"/>
      <c r="G292" s="47"/>
      <c r="H292" s="47"/>
      <c r="I292" s="47"/>
      <c r="J292" s="21">
        <v>1</v>
      </c>
      <c r="K292" s="89"/>
      <c r="L292" s="20" t="s">
        <v>17</v>
      </c>
      <c r="M292" s="49"/>
      <c r="N292" s="188">
        <f>J292*M292</f>
        <v>0</v>
      </c>
    </row>
    <row r="293" spans="1:14" customFormat="1" ht="17.25" customHeight="1">
      <c r="A293" s="16"/>
      <c r="B293" s="71" t="s">
        <v>135</v>
      </c>
      <c r="C293" s="62" t="s">
        <v>288</v>
      </c>
      <c r="D293" s="2"/>
      <c r="E293" s="20" t="s">
        <v>67</v>
      </c>
      <c r="F293" s="21">
        <v>85.5</v>
      </c>
      <c r="G293" s="21">
        <v>354.5</v>
      </c>
      <c r="H293" s="21">
        <v>216.8</v>
      </c>
      <c r="I293" s="21">
        <v>180.5</v>
      </c>
      <c r="J293" s="21">
        <v>1</v>
      </c>
      <c r="K293" s="19"/>
      <c r="L293" s="20" t="s">
        <v>17</v>
      </c>
      <c r="M293" s="22"/>
      <c r="N293" s="188">
        <f>J293*M293</f>
        <v>0</v>
      </c>
    </row>
    <row r="294" spans="1:14" customFormat="1">
      <c r="A294" s="16"/>
      <c r="B294" s="71"/>
      <c r="C294" s="86"/>
      <c r="D294" s="19"/>
      <c r="E294" s="21"/>
      <c r="F294" s="21"/>
      <c r="G294" s="21"/>
      <c r="H294" s="21"/>
      <c r="I294" s="21"/>
      <c r="J294" s="21"/>
      <c r="K294" s="19"/>
      <c r="L294" s="20"/>
      <c r="M294" s="22"/>
      <c r="N294" s="188"/>
    </row>
    <row r="295" spans="1:14" customFormat="1" ht="49.5" customHeight="1">
      <c r="A295" s="16" t="s">
        <v>289</v>
      </c>
      <c r="B295" s="71" t="s">
        <v>133</v>
      </c>
      <c r="C295" s="77" t="s">
        <v>290</v>
      </c>
      <c r="D295" s="96"/>
      <c r="E295" s="21" t="s">
        <v>16</v>
      </c>
      <c r="F295" s="21"/>
      <c r="G295" s="21"/>
      <c r="H295" s="21"/>
      <c r="I295" s="21"/>
      <c r="J295" s="21">
        <v>1</v>
      </c>
      <c r="K295" s="19"/>
      <c r="L295" s="20" t="s">
        <v>17</v>
      </c>
      <c r="M295" s="22"/>
      <c r="N295" s="188">
        <f>J295*M295</f>
        <v>0</v>
      </c>
    </row>
    <row r="296" spans="1:14" customFormat="1" ht="19.149999999999999" customHeight="1">
      <c r="A296" s="16"/>
      <c r="B296" s="71" t="s">
        <v>135</v>
      </c>
      <c r="C296" s="62" t="s">
        <v>291</v>
      </c>
      <c r="D296" s="2"/>
      <c r="E296" s="20" t="s">
        <v>67</v>
      </c>
      <c r="F296" s="21">
        <v>85.5</v>
      </c>
      <c r="G296" s="21">
        <v>354.5</v>
      </c>
      <c r="H296" s="21">
        <v>216.8</v>
      </c>
      <c r="I296" s="21">
        <v>180.5</v>
      </c>
      <c r="J296" s="21">
        <v>1</v>
      </c>
      <c r="K296" s="19"/>
      <c r="L296" s="20" t="s">
        <v>17</v>
      </c>
      <c r="M296" s="22"/>
      <c r="N296" s="188">
        <f>J296*M296</f>
        <v>0</v>
      </c>
    </row>
    <row r="297" spans="1:14" customFormat="1">
      <c r="A297" s="16"/>
      <c r="B297" s="71"/>
      <c r="C297" s="83"/>
      <c r="D297" s="96"/>
      <c r="E297" s="90"/>
      <c r="F297" s="47"/>
      <c r="G297" s="47"/>
      <c r="H297" s="47"/>
      <c r="I297" s="47"/>
      <c r="J297" s="21"/>
      <c r="K297" s="89"/>
      <c r="L297" s="20"/>
      <c r="M297" s="49"/>
      <c r="N297" s="188"/>
    </row>
    <row r="298" spans="1:14" customFormat="1" ht="80.25" customHeight="1">
      <c r="A298" s="16" t="s">
        <v>292</v>
      </c>
      <c r="B298" s="71" t="s">
        <v>133</v>
      </c>
      <c r="C298" s="77" t="s">
        <v>293</v>
      </c>
      <c r="D298" s="19"/>
      <c r="E298" s="21" t="s">
        <v>16</v>
      </c>
      <c r="F298" s="47"/>
      <c r="G298" s="47"/>
      <c r="H298" s="47"/>
      <c r="I298" s="47"/>
      <c r="J298" s="21">
        <v>1</v>
      </c>
      <c r="K298" s="89"/>
      <c r="L298" s="20" t="s">
        <v>17</v>
      </c>
      <c r="M298" s="49"/>
      <c r="N298" s="188">
        <f>J298*M298</f>
        <v>0</v>
      </c>
    </row>
    <row r="299" spans="1:14" customFormat="1" ht="15" customHeight="1">
      <c r="A299" s="16"/>
      <c r="B299" s="71" t="s">
        <v>135</v>
      </c>
      <c r="C299" s="62" t="s">
        <v>294</v>
      </c>
      <c r="D299" s="2"/>
      <c r="E299" s="20" t="s">
        <v>67</v>
      </c>
      <c r="F299" s="21">
        <v>85.5</v>
      </c>
      <c r="G299" s="21">
        <v>354.5</v>
      </c>
      <c r="H299" s="21">
        <v>216.8</v>
      </c>
      <c r="I299" s="21">
        <v>180.5</v>
      </c>
      <c r="J299" s="21">
        <v>1</v>
      </c>
      <c r="K299" s="19"/>
      <c r="L299" s="20" t="s">
        <v>17</v>
      </c>
      <c r="M299" s="22"/>
      <c r="N299" s="188">
        <f>J299*M299</f>
        <v>0</v>
      </c>
    </row>
    <row r="300" spans="1:14" customFormat="1">
      <c r="A300" s="16"/>
      <c r="B300" s="71"/>
      <c r="C300" s="86"/>
      <c r="D300" s="19"/>
      <c r="E300" s="21"/>
      <c r="F300" s="21"/>
      <c r="G300" s="21"/>
      <c r="H300" s="21"/>
      <c r="I300" s="21"/>
      <c r="J300" s="21"/>
      <c r="K300" s="19"/>
      <c r="L300" s="20"/>
      <c r="M300" s="22"/>
      <c r="N300" s="188"/>
    </row>
    <row r="301" spans="1:14" customFormat="1" ht="66" customHeight="1">
      <c r="A301" s="16" t="s">
        <v>295</v>
      </c>
      <c r="B301" s="71" t="s">
        <v>133</v>
      </c>
      <c r="C301" s="77" t="s">
        <v>296</v>
      </c>
      <c r="D301" s="19"/>
      <c r="E301" s="21" t="s">
        <v>16</v>
      </c>
      <c r="F301" s="47"/>
      <c r="G301" s="47"/>
      <c r="H301" s="47"/>
      <c r="I301" s="47"/>
      <c r="J301" s="21">
        <v>1</v>
      </c>
      <c r="K301" s="89"/>
      <c r="L301" s="20" t="s">
        <v>17</v>
      </c>
      <c r="M301" s="49"/>
      <c r="N301" s="188">
        <f>J301*M301</f>
        <v>0</v>
      </c>
    </row>
    <row r="302" spans="1:14" customFormat="1" ht="15" customHeight="1">
      <c r="A302" s="16"/>
      <c r="B302" s="71" t="s">
        <v>135</v>
      </c>
      <c r="C302" s="62" t="s">
        <v>294</v>
      </c>
      <c r="D302" s="2"/>
      <c r="E302" s="20" t="s">
        <v>67</v>
      </c>
      <c r="F302" s="21">
        <v>85.5</v>
      </c>
      <c r="G302" s="21">
        <v>354.5</v>
      </c>
      <c r="H302" s="21">
        <v>216.8</v>
      </c>
      <c r="I302" s="21">
        <v>180.5</v>
      </c>
      <c r="J302" s="21">
        <v>1</v>
      </c>
      <c r="K302" s="19"/>
      <c r="L302" s="20" t="s">
        <v>17</v>
      </c>
      <c r="M302" s="22"/>
      <c r="N302" s="188">
        <f>J302*M302</f>
        <v>0</v>
      </c>
    </row>
    <row r="303" spans="1:14" customFormat="1">
      <c r="A303" s="16"/>
      <c r="B303" s="23"/>
      <c r="C303" s="77"/>
      <c r="D303" s="19"/>
      <c r="E303" s="90"/>
      <c r="F303" s="47"/>
      <c r="G303" s="47"/>
      <c r="H303" s="47"/>
      <c r="I303" s="47"/>
      <c r="J303" s="21"/>
      <c r="K303" s="89"/>
      <c r="L303" s="20"/>
      <c r="M303" s="49"/>
      <c r="N303" s="188"/>
    </row>
    <row r="304" spans="1:14" customFormat="1" ht="111" customHeight="1">
      <c r="A304" s="16" t="s">
        <v>297</v>
      </c>
      <c r="B304" s="71" t="s">
        <v>133</v>
      </c>
      <c r="C304" s="77" t="s">
        <v>298</v>
      </c>
      <c r="D304" s="19"/>
      <c r="E304" s="21" t="s">
        <v>16</v>
      </c>
      <c r="F304" s="47">
        <v>0</v>
      </c>
      <c r="G304" s="47"/>
      <c r="H304" s="47"/>
      <c r="I304" s="47"/>
      <c r="J304" s="21">
        <v>1</v>
      </c>
      <c r="K304" s="89"/>
      <c r="L304" s="20" t="s">
        <v>17</v>
      </c>
      <c r="M304" s="49"/>
      <c r="N304" s="188">
        <f>J304*M304</f>
        <v>0</v>
      </c>
    </row>
    <row r="305" spans="1:14" customFormat="1" ht="15.6" customHeight="1">
      <c r="A305" s="16"/>
      <c r="B305" s="71" t="s">
        <v>135</v>
      </c>
      <c r="C305" s="62" t="s">
        <v>299</v>
      </c>
      <c r="D305" s="2"/>
      <c r="E305" s="20" t="s">
        <v>67</v>
      </c>
      <c r="F305" s="21">
        <v>85.5</v>
      </c>
      <c r="G305" s="21">
        <v>354.5</v>
      </c>
      <c r="H305" s="21">
        <v>216.8</v>
      </c>
      <c r="I305" s="21">
        <v>180.5</v>
      </c>
      <c r="J305" s="21">
        <v>1</v>
      </c>
      <c r="K305" s="19"/>
      <c r="L305" s="20" t="s">
        <v>17</v>
      </c>
      <c r="M305" s="22"/>
      <c r="N305" s="188">
        <f>J305*M305</f>
        <v>0</v>
      </c>
    </row>
    <row r="306" spans="1:14" customFormat="1">
      <c r="A306" s="16"/>
      <c r="B306" s="23"/>
      <c r="C306" s="77"/>
      <c r="D306" s="19"/>
      <c r="E306" s="90"/>
      <c r="F306" s="47"/>
      <c r="G306" s="47"/>
      <c r="H306" s="47"/>
      <c r="I306" s="47"/>
      <c r="J306" s="21"/>
      <c r="K306" s="89"/>
      <c r="L306" s="20"/>
      <c r="M306" s="49"/>
      <c r="N306" s="188"/>
    </row>
    <row r="307" spans="1:14" customFormat="1" ht="80.25" customHeight="1">
      <c r="A307" s="16" t="s">
        <v>300</v>
      </c>
      <c r="B307" s="71" t="s">
        <v>133</v>
      </c>
      <c r="C307" s="77" t="s">
        <v>301</v>
      </c>
      <c r="D307" s="19"/>
      <c r="E307" s="21" t="s">
        <v>16</v>
      </c>
      <c r="F307" s="47"/>
      <c r="G307" s="47"/>
      <c r="H307" s="47"/>
      <c r="I307" s="47">
        <v>1</v>
      </c>
      <c r="J307" s="21">
        <v>1</v>
      </c>
      <c r="K307" s="89"/>
      <c r="L307" s="20" t="s">
        <v>17</v>
      </c>
      <c r="M307" s="49"/>
      <c r="N307" s="188">
        <f>J307*M307</f>
        <v>0</v>
      </c>
    </row>
    <row r="308" spans="1:14" customFormat="1" ht="16.149999999999999" customHeight="1">
      <c r="A308" s="16"/>
      <c r="B308" s="71" t="s">
        <v>135</v>
      </c>
      <c r="C308" s="77" t="s">
        <v>302</v>
      </c>
      <c r="D308" s="19"/>
      <c r="E308" s="20" t="s">
        <v>67</v>
      </c>
      <c r="F308" s="21">
        <v>85.5</v>
      </c>
      <c r="G308" s="21">
        <v>354.5</v>
      </c>
      <c r="H308" s="21">
        <v>216.8</v>
      </c>
      <c r="I308" s="21">
        <v>180.5</v>
      </c>
      <c r="J308" s="21">
        <v>1</v>
      </c>
      <c r="K308" s="19"/>
      <c r="L308" s="20" t="s">
        <v>17</v>
      </c>
      <c r="M308" s="22"/>
      <c r="N308" s="188">
        <f>J308*M308</f>
        <v>0</v>
      </c>
    </row>
    <row r="309" spans="1:14" customFormat="1">
      <c r="A309" s="16"/>
      <c r="B309" s="23"/>
      <c r="C309" s="77"/>
      <c r="D309" s="19"/>
      <c r="E309" s="90"/>
      <c r="F309" s="47"/>
      <c r="G309" s="47"/>
      <c r="H309" s="47"/>
      <c r="I309" s="47"/>
      <c r="J309" s="21"/>
      <c r="K309" s="89"/>
      <c r="L309" s="20"/>
      <c r="M309" s="49"/>
      <c r="N309" s="188"/>
    </row>
    <row r="310" spans="1:14" customFormat="1" ht="126.75" customHeight="1">
      <c r="A310" s="16" t="s">
        <v>303</v>
      </c>
      <c r="B310" s="71" t="s">
        <v>133</v>
      </c>
      <c r="C310" s="77" t="s">
        <v>304</v>
      </c>
      <c r="D310" s="19"/>
      <c r="E310" s="21" t="s">
        <v>16</v>
      </c>
      <c r="F310" s="47"/>
      <c r="G310" s="47"/>
      <c r="H310" s="47"/>
      <c r="I310" s="47">
        <v>1</v>
      </c>
      <c r="J310" s="21">
        <v>1</v>
      </c>
      <c r="K310" s="89"/>
      <c r="L310" s="20" t="s">
        <v>17</v>
      </c>
      <c r="M310" s="49"/>
      <c r="N310" s="188">
        <f>J310*M310</f>
        <v>0</v>
      </c>
    </row>
    <row r="311" spans="1:14" customFormat="1" ht="19.5" customHeight="1">
      <c r="A311" s="16"/>
      <c r="B311" s="79" t="s">
        <v>135</v>
      </c>
      <c r="C311" s="86" t="s">
        <v>305</v>
      </c>
      <c r="D311" s="19"/>
      <c r="E311" s="20" t="s">
        <v>67</v>
      </c>
      <c r="F311" s="21">
        <v>85.5</v>
      </c>
      <c r="G311" s="21">
        <v>354.5</v>
      </c>
      <c r="H311" s="21">
        <v>216.8</v>
      </c>
      <c r="I311" s="21">
        <v>180.5</v>
      </c>
      <c r="J311" s="21">
        <v>1</v>
      </c>
      <c r="K311" s="19"/>
      <c r="L311" s="20" t="s">
        <v>17</v>
      </c>
      <c r="M311" s="22"/>
      <c r="N311" s="188">
        <f>J311*M311</f>
        <v>0</v>
      </c>
    </row>
    <row r="312" spans="1:14" customFormat="1">
      <c r="A312" s="16"/>
      <c r="B312" s="71"/>
      <c r="C312" s="72"/>
      <c r="D312" s="19"/>
      <c r="E312" s="21"/>
      <c r="F312" s="47"/>
      <c r="G312" s="47"/>
      <c r="H312" s="47"/>
      <c r="I312" s="47"/>
      <c r="J312" s="21"/>
      <c r="K312" s="70"/>
      <c r="L312" s="20"/>
      <c r="M312" s="49"/>
      <c r="N312" s="188"/>
    </row>
    <row r="313" spans="1:14" customFormat="1" ht="30">
      <c r="A313" s="16" t="s">
        <v>306</v>
      </c>
      <c r="B313" s="71" t="s">
        <v>133</v>
      </c>
      <c r="C313" s="77" t="s">
        <v>307</v>
      </c>
      <c r="D313" s="19"/>
      <c r="E313" s="21" t="s">
        <v>16</v>
      </c>
      <c r="F313" s="47"/>
      <c r="G313" s="47"/>
      <c r="H313" s="47"/>
      <c r="I313" s="47"/>
      <c r="J313" s="21">
        <v>1</v>
      </c>
      <c r="K313" s="89"/>
      <c r="L313" s="20" t="s">
        <v>17</v>
      </c>
      <c r="M313" s="49"/>
      <c r="N313" s="188">
        <f>J313*M313</f>
        <v>0</v>
      </c>
    </row>
    <row r="314" spans="1:14" customFormat="1" ht="19.5" customHeight="1">
      <c r="A314" s="16"/>
      <c r="B314" s="79" t="s">
        <v>135</v>
      </c>
      <c r="C314" s="62" t="s">
        <v>264</v>
      </c>
      <c r="D314" s="2"/>
      <c r="E314" s="20" t="s">
        <v>67</v>
      </c>
      <c r="F314" s="21">
        <v>85.5</v>
      </c>
      <c r="G314" s="21">
        <v>354.5</v>
      </c>
      <c r="H314" s="21">
        <v>216.8</v>
      </c>
      <c r="I314" s="21">
        <v>180.5</v>
      </c>
      <c r="J314" s="21">
        <v>1</v>
      </c>
      <c r="K314" s="19"/>
      <c r="L314" s="20" t="s">
        <v>17</v>
      </c>
      <c r="M314" s="22"/>
      <c r="N314" s="188">
        <f>J314*M314</f>
        <v>0</v>
      </c>
    </row>
    <row r="315" spans="1:14" customFormat="1">
      <c r="A315" s="16"/>
      <c r="B315" s="71"/>
      <c r="C315" s="62"/>
      <c r="D315" s="2"/>
      <c r="E315" s="20"/>
      <c r="F315" s="21"/>
      <c r="G315" s="21"/>
      <c r="H315" s="21"/>
      <c r="I315" s="21"/>
      <c r="J315" s="21"/>
      <c r="K315" s="19"/>
      <c r="L315" s="20"/>
      <c r="M315" s="22"/>
      <c r="N315" s="188"/>
    </row>
    <row r="316" spans="1:14" customFormat="1" ht="30">
      <c r="A316" s="16" t="s">
        <v>308</v>
      </c>
      <c r="B316" s="71" t="s">
        <v>133</v>
      </c>
      <c r="C316" s="77" t="s">
        <v>309</v>
      </c>
      <c r="D316" s="19"/>
      <c r="E316" s="21" t="s">
        <v>16</v>
      </c>
      <c r="F316" s="47"/>
      <c r="G316" s="47"/>
      <c r="H316" s="47"/>
      <c r="I316" s="47"/>
      <c r="J316" s="21">
        <v>1</v>
      </c>
      <c r="K316" s="89"/>
      <c r="L316" s="20" t="s">
        <v>17</v>
      </c>
      <c r="M316" s="49"/>
      <c r="N316" s="188">
        <f>J316*M316</f>
        <v>0</v>
      </c>
    </row>
    <row r="317" spans="1:14" customFormat="1" ht="18.75" customHeight="1">
      <c r="A317" s="16"/>
      <c r="B317" s="79" t="s">
        <v>135</v>
      </c>
      <c r="C317" s="62" t="s">
        <v>264</v>
      </c>
      <c r="D317" s="2"/>
      <c r="E317" s="20" t="s">
        <v>67</v>
      </c>
      <c r="F317" s="21">
        <v>85.5</v>
      </c>
      <c r="G317" s="21">
        <v>354.5</v>
      </c>
      <c r="H317" s="21">
        <v>216.8</v>
      </c>
      <c r="I317" s="21">
        <v>180.5</v>
      </c>
      <c r="J317" s="21">
        <v>1</v>
      </c>
      <c r="K317" s="19"/>
      <c r="L317" s="20" t="s">
        <v>17</v>
      </c>
      <c r="M317" s="22"/>
      <c r="N317" s="188">
        <f>J317*M317</f>
        <v>0</v>
      </c>
    </row>
    <row r="318" spans="1:14" customFormat="1">
      <c r="A318" s="16"/>
      <c r="B318" s="71"/>
      <c r="C318" s="62"/>
      <c r="D318" s="2"/>
      <c r="E318" s="20"/>
      <c r="F318" s="21"/>
      <c r="G318" s="21"/>
      <c r="H318" s="21"/>
      <c r="I318" s="21"/>
      <c r="J318" s="21"/>
      <c r="K318" s="19"/>
      <c r="L318" s="20"/>
      <c r="M318" s="22"/>
      <c r="N318" s="188"/>
    </row>
    <row r="319" spans="1:14" customFormat="1" ht="111" customHeight="1">
      <c r="A319" s="16" t="s">
        <v>310</v>
      </c>
      <c r="B319" s="71" t="s">
        <v>133</v>
      </c>
      <c r="C319" s="77" t="s">
        <v>311</v>
      </c>
      <c r="D319" s="19"/>
      <c r="E319" s="21" t="s">
        <v>16</v>
      </c>
      <c r="F319" s="47">
        <v>12</v>
      </c>
      <c r="G319" s="47"/>
      <c r="H319" s="47"/>
      <c r="I319" s="47"/>
      <c r="J319" s="21">
        <v>1</v>
      </c>
      <c r="K319" s="89"/>
      <c r="L319" s="20" t="s">
        <v>17</v>
      </c>
      <c r="M319" s="82"/>
      <c r="N319" s="188">
        <f>J319*M319</f>
        <v>0</v>
      </c>
    </row>
    <row r="320" spans="1:14" customFormat="1" ht="30">
      <c r="A320" s="16"/>
      <c r="B320" s="71" t="s">
        <v>135</v>
      </c>
      <c r="C320" s="62" t="s">
        <v>312</v>
      </c>
      <c r="D320" s="2"/>
      <c r="E320" s="20" t="s">
        <v>67</v>
      </c>
      <c r="F320" s="21">
        <v>85.5</v>
      </c>
      <c r="G320" s="21">
        <v>354.5</v>
      </c>
      <c r="H320" s="21">
        <v>216.8</v>
      </c>
      <c r="I320" s="21">
        <v>180.5</v>
      </c>
      <c r="J320" s="21">
        <v>1</v>
      </c>
      <c r="K320" s="19"/>
      <c r="L320" s="20" t="s">
        <v>17</v>
      </c>
      <c r="M320" s="22"/>
      <c r="N320" s="188">
        <f>J320*M320</f>
        <v>0</v>
      </c>
    </row>
    <row r="321" spans="1:14" customFormat="1">
      <c r="A321" s="16"/>
      <c r="B321" s="71"/>
      <c r="C321" s="62"/>
      <c r="D321" s="2"/>
      <c r="E321" s="20"/>
      <c r="F321" s="21"/>
      <c r="G321" s="21"/>
      <c r="H321" s="21"/>
      <c r="I321" s="21"/>
      <c r="J321" s="21"/>
      <c r="K321" s="19"/>
      <c r="L321" s="20"/>
      <c r="M321" s="22"/>
      <c r="N321" s="188"/>
    </row>
    <row r="322" spans="1:14" customFormat="1">
      <c r="A322" s="16" t="s">
        <v>313</v>
      </c>
      <c r="B322" s="71" t="s">
        <v>133</v>
      </c>
      <c r="C322" s="24" t="s">
        <v>314</v>
      </c>
      <c r="D322" s="19"/>
      <c r="E322" s="21" t="s">
        <v>110</v>
      </c>
      <c r="F322" s="47">
        <v>213</v>
      </c>
      <c r="G322" s="47"/>
      <c r="H322" s="47"/>
      <c r="I322" s="47"/>
      <c r="J322" s="21">
        <v>1</v>
      </c>
      <c r="K322" s="89"/>
      <c r="L322" s="20" t="s">
        <v>17</v>
      </c>
      <c r="M322" s="82"/>
      <c r="N322" s="188">
        <f>J322*M322</f>
        <v>0</v>
      </c>
    </row>
    <row r="323" spans="1:14" customFormat="1">
      <c r="A323" s="16"/>
      <c r="B323" s="71" t="s">
        <v>135</v>
      </c>
      <c r="C323" s="62" t="s">
        <v>315</v>
      </c>
      <c r="D323" s="2"/>
      <c r="E323" s="20" t="s">
        <v>110</v>
      </c>
      <c r="F323" s="21">
        <v>85.5</v>
      </c>
      <c r="G323" s="21">
        <v>354.5</v>
      </c>
      <c r="H323" s="21">
        <v>216.8</v>
      </c>
      <c r="I323" s="21">
        <v>180.5</v>
      </c>
      <c r="J323" s="21">
        <v>1</v>
      </c>
      <c r="K323" s="19"/>
      <c r="L323" s="20" t="s">
        <v>17</v>
      </c>
      <c r="M323" s="22"/>
      <c r="N323" s="188">
        <f>J323*M323</f>
        <v>0</v>
      </c>
    </row>
    <row r="324" spans="1:14" customFormat="1">
      <c r="A324" s="16"/>
      <c r="B324" s="71"/>
      <c r="C324" s="24"/>
      <c r="D324" s="19"/>
      <c r="E324" s="21"/>
      <c r="F324" s="21"/>
      <c r="G324" s="21"/>
      <c r="H324" s="21"/>
      <c r="I324" s="21"/>
      <c r="J324" s="21"/>
      <c r="K324" s="19"/>
      <c r="L324" s="20"/>
      <c r="M324" s="22"/>
      <c r="N324" s="188"/>
    </row>
    <row r="325" spans="1:14" customFormat="1">
      <c r="A325" s="16" t="s">
        <v>316</v>
      </c>
      <c r="B325" s="71" t="s">
        <v>133</v>
      </c>
      <c r="C325" s="24" t="s">
        <v>317</v>
      </c>
      <c r="D325" s="19"/>
      <c r="E325" s="21" t="s">
        <v>16</v>
      </c>
      <c r="F325" s="47">
        <v>146</v>
      </c>
      <c r="G325" s="47"/>
      <c r="H325" s="47"/>
      <c r="I325" s="47"/>
      <c r="J325" s="21">
        <v>1</v>
      </c>
      <c r="K325" s="89"/>
      <c r="L325" s="20" t="s">
        <v>17</v>
      </c>
      <c r="M325" s="82"/>
      <c r="N325" s="188">
        <f>J325*M325</f>
        <v>0</v>
      </c>
    </row>
    <row r="326" spans="1:14" customFormat="1">
      <c r="A326" s="16"/>
      <c r="B326" s="71" t="s">
        <v>135</v>
      </c>
      <c r="C326" s="62" t="s">
        <v>318</v>
      </c>
      <c r="D326" s="2"/>
      <c r="E326" s="20" t="s">
        <v>110</v>
      </c>
      <c r="F326" s="21">
        <v>85.5</v>
      </c>
      <c r="G326" s="21">
        <v>354.5</v>
      </c>
      <c r="H326" s="21">
        <v>216.8</v>
      </c>
      <c r="I326" s="21">
        <v>180.5</v>
      </c>
      <c r="J326" s="21">
        <v>1</v>
      </c>
      <c r="K326" s="19"/>
      <c r="L326" s="20" t="s">
        <v>17</v>
      </c>
      <c r="M326" s="22"/>
      <c r="N326" s="188">
        <f>J326*M326</f>
        <v>0</v>
      </c>
    </row>
    <row r="327" spans="1:14" customFormat="1">
      <c r="A327" s="16"/>
      <c r="B327" s="71"/>
      <c r="C327" s="24"/>
      <c r="D327" s="19"/>
      <c r="E327" s="21"/>
      <c r="F327" s="21"/>
      <c r="G327" s="21"/>
      <c r="H327" s="21"/>
      <c r="I327" s="21"/>
      <c r="J327" s="21"/>
      <c r="K327" s="19"/>
      <c r="L327" s="20"/>
      <c r="M327" s="22"/>
      <c r="N327" s="188"/>
    </row>
    <row r="328" spans="1:14" customFormat="1">
      <c r="A328" s="16" t="s">
        <v>319</v>
      </c>
      <c r="B328" s="71"/>
      <c r="C328" s="24" t="s">
        <v>320</v>
      </c>
      <c r="D328" s="19"/>
      <c r="E328" s="21" t="s">
        <v>67</v>
      </c>
      <c r="F328" s="47">
        <v>1</v>
      </c>
      <c r="G328" s="47"/>
      <c r="H328" s="47"/>
      <c r="I328" s="47"/>
      <c r="J328" s="21">
        <v>1</v>
      </c>
      <c r="K328" s="89"/>
      <c r="L328" s="20" t="s">
        <v>321</v>
      </c>
      <c r="M328" s="82"/>
      <c r="N328" s="188">
        <f>J328*M328</f>
        <v>0</v>
      </c>
    </row>
    <row r="329" spans="1:14" customFormat="1" ht="12.6" customHeight="1">
      <c r="A329" s="16"/>
      <c r="B329" s="71"/>
      <c r="C329" s="24"/>
      <c r="D329" s="19"/>
      <c r="E329" s="21"/>
      <c r="F329" s="47"/>
      <c r="G329" s="47"/>
      <c r="H329" s="47"/>
      <c r="I329" s="47"/>
      <c r="J329" s="21"/>
      <c r="K329" s="89"/>
      <c r="L329" s="20"/>
      <c r="M329" s="82"/>
      <c r="N329" s="188"/>
    </row>
    <row r="330" spans="1:14" customFormat="1" ht="15.6" customHeight="1">
      <c r="A330" s="16" t="s">
        <v>322</v>
      </c>
      <c r="B330" s="71"/>
      <c r="C330" s="24" t="s">
        <v>323</v>
      </c>
      <c r="D330" s="19"/>
      <c r="E330" s="21" t="s">
        <v>67</v>
      </c>
      <c r="F330" s="47">
        <v>1</v>
      </c>
      <c r="G330" s="47"/>
      <c r="H330" s="47"/>
      <c r="I330" s="47"/>
      <c r="J330" s="21">
        <v>1</v>
      </c>
      <c r="K330" s="89"/>
      <c r="L330" s="20" t="s">
        <v>321</v>
      </c>
      <c r="M330" s="82"/>
      <c r="N330" s="188">
        <f>J330*M330</f>
        <v>0</v>
      </c>
    </row>
    <row r="331" spans="1:14" customFormat="1" ht="23.25" customHeight="1">
      <c r="A331" s="16"/>
      <c r="B331" s="71"/>
      <c r="C331" s="24"/>
      <c r="D331" s="19"/>
      <c r="E331" s="21"/>
      <c r="F331" s="47"/>
      <c r="G331" s="47"/>
      <c r="H331" s="47"/>
      <c r="I331" s="47"/>
      <c r="J331" s="21"/>
      <c r="K331" s="89"/>
      <c r="L331" s="20"/>
      <c r="M331" s="82"/>
      <c r="N331" s="188"/>
    </row>
    <row r="332" spans="1:14" customFormat="1" ht="57.6" customHeight="1">
      <c r="A332" s="16" t="s">
        <v>324</v>
      </c>
      <c r="B332" s="71" t="s">
        <v>133</v>
      </c>
      <c r="C332" s="74" t="s">
        <v>325</v>
      </c>
      <c r="D332" s="19"/>
      <c r="E332" s="21" t="s">
        <v>67</v>
      </c>
      <c r="F332" s="47">
        <v>1</v>
      </c>
      <c r="G332" s="47"/>
      <c r="H332" s="47"/>
      <c r="I332" s="47"/>
      <c r="J332" s="21">
        <v>1</v>
      </c>
      <c r="K332" s="89"/>
      <c r="L332" s="20" t="s">
        <v>321</v>
      </c>
      <c r="M332" s="82"/>
      <c r="N332" s="188">
        <f>J332*M332</f>
        <v>0</v>
      </c>
    </row>
    <row r="333" spans="1:14" customFormat="1">
      <c r="A333" s="16"/>
      <c r="B333" s="71" t="s">
        <v>135</v>
      </c>
      <c r="C333" s="62" t="s">
        <v>326</v>
      </c>
      <c r="D333" s="2"/>
      <c r="E333" s="20" t="s">
        <v>67</v>
      </c>
      <c r="F333" s="21">
        <v>85.5</v>
      </c>
      <c r="G333" s="21">
        <v>354.5</v>
      </c>
      <c r="H333" s="21">
        <v>216.8</v>
      </c>
      <c r="I333" s="21">
        <v>180.5</v>
      </c>
      <c r="J333" s="21">
        <v>1</v>
      </c>
      <c r="K333" s="19"/>
      <c r="L333" s="20" t="s">
        <v>17</v>
      </c>
      <c r="M333" s="22"/>
      <c r="N333" s="188">
        <f>J333*M333</f>
        <v>0</v>
      </c>
    </row>
    <row r="334" spans="1:14" customFormat="1">
      <c r="A334" s="16"/>
      <c r="B334" s="71"/>
      <c r="C334" s="62"/>
      <c r="D334" s="2"/>
      <c r="E334" s="20"/>
      <c r="F334" s="21"/>
      <c r="G334" s="21"/>
      <c r="H334" s="21"/>
      <c r="I334" s="21"/>
      <c r="J334" s="21"/>
      <c r="K334" s="19"/>
      <c r="L334" s="20"/>
      <c r="M334" s="22"/>
      <c r="N334" s="188"/>
    </row>
    <row r="335" spans="1:14" customFormat="1" ht="80.25" customHeight="1">
      <c r="A335" s="16" t="s">
        <v>327</v>
      </c>
      <c r="B335" s="71" t="s">
        <v>133</v>
      </c>
      <c r="C335" s="77" t="s">
        <v>328</v>
      </c>
      <c r="D335" s="19"/>
      <c r="E335" s="20" t="s">
        <v>67</v>
      </c>
      <c r="F335" s="21">
        <v>8</v>
      </c>
      <c r="G335" s="21">
        <v>5</v>
      </c>
      <c r="H335" s="21">
        <v>37</v>
      </c>
      <c r="I335" s="21">
        <v>18</v>
      </c>
      <c r="J335" s="21">
        <v>1</v>
      </c>
      <c r="K335" s="19"/>
      <c r="L335" s="20" t="s">
        <v>17</v>
      </c>
      <c r="M335" s="22"/>
      <c r="N335" s="188">
        <f>J335*M335</f>
        <v>0</v>
      </c>
    </row>
    <row r="336" spans="1:14" customFormat="1" ht="18" customHeight="1">
      <c r="A336" s="16"/>
      <c r="B336" s="79" t="s">
        <v>135</v>
      </c>
      <c r="C336" s="62" t="s">
        <v>329</v>
      </c>
      <c r="D336" s="2"/>
      <c r="E336" s="20" t="s">
        <v>67</v>
      </c>
      <c r="F336" s="21">
        <v>85.5</v>
      </c>
      <c r="G336" s="21">
        <v>354.5</v>
      </c>
      <c r="H336" s="21">
        <v>216.8</v>
      </c>
      <c r="I336" s="21">
        <v>180.5</v>
      </c>
      <c r="J336" s="21">
        <v>1</v>
      </c>
      <c r="K336" s="19"/>
      <c r="L336" s="20" t="s">
        <v>17</v>
      </c>
      <c r="M336" s="22"/>
      <c r="N336" s="188">
        <f>J336*M336</f>
        <v>0</v>
      </c>
    </row>
    <row r="337" spans="1:14" customFormat="1" ht="14.25" customHeight="1">
      <c r="A337" s="16"/>
      <c r="B337" s="23"/>
      <c r="C337" s="62"/>
      <c r="D337" s="2"/>
      <c r="E337" s="20"/>
      <c r="F337" s="21"/>
      <c r="G337" s="21"/>
      <c r="H337" s="21"/>
      <c r="I337" s="21"/>
      <c r="J337" s="21"/>
      <c r="K337" s="19"/>
      <c r="L337" s="20"/>
      <c r="M337" s="22"/>
      <c r="N337" s="188"/>
    </row>
    <row r="338" spans="1:14" customFormat="1" ht="94.5" customHeight="1">
      <c r="A338" s="16" t="s">
        <v>330</v>
      </c>
      <c r="B338" s="23"/>
      <c r="C338" s="77" t="s">
        <v>331</v>
      </c>
      <c r="D338" s="19"/>
      <c r="E338" s="20" t="s">
        <v>67</v>
      </c>
      <c r="F338" s="21">
        <v>8</v>
      </c>
      <c r="G338" s="21">
        <v>5</v>
      </c>
      <c r="H338" s="21">
        <v>37</v>
      </c>
      <c r="I338" s="21">
        <v>18</v>
      </c>
      <c r="J338" s="21">
        <v>1</v>
      </c>
      <c r="K338" s="19"/>
      <c r="L338" s="20" t="s">
        <v>17</v>
      </c>
      <c r="M338" s="22"/>
      <c r="N338" s="188">
        <f>J338*M338</f>
        <v>0</v>
      </c>
    </row>
    <row r="339" spans="1:14" customFormat="1" ht="16.5" customHeight="1">
      <c r="A339" s="16"/>
      <c r="B339" s="23"/>
      <c r="C339" s="77"/>
      <c r="D339" s="19"/>
      <c r="E339" s="20"/>
      <c r="F339" s="21"/>
      <c r="G339" s="21"/>
      <c r="H339" s="21"/>
      <c r="I339" s="21"/>
      <c r="J339" s="21"/>
      <c r="K339" s="19"/>
      <c r="L339" s="20"/>
      <c r="M339" s="22"/>
      <c r="N339" s="188"/>
    </row>
    <row r="340" spans="1:14" customFormat="1" ht="186" customHeight="1">
      <c r="A340" s="16" t="s">
        <v>332</v>
      </c>
      <c r="B340" s="23"/>
      <c r="C340" s="77" t="s">
        <v>333</v>
      </c>
      <c r="D340" s="19"/>
      <c r="E340" s="20"/>
      <c r="F340" s="21"/>
      <c r="G340" s="21"/>
      <c r="H340" s="21"/>
      <c r="I340" s="21"/>
      <c r="J340" s="21"/>
      <c r="K340" s="19"/>
      <c r="L340" s="20"/>
      <c r="M340" s="22"/>
      <c r="N340" s="188"/>
    </row>
    <row r="341" spans="1:14" customFormat="1" ht="19.149999999999999" customHeight="1">
      <c r="A341" s="16"/>
      <c r="B341" s="71" t="s">
        <v>133</v>
      </c>
      <c r="C341" s="77" t="s">
        <v>334</v>
      </c>
      <c r="D341" s="19"/>
      <c r="E341" s="20" t="s">
        <v>67</v>
      </c>
      <c r="F341" s="21">
        <v>8</v>
      </c>
      <c r="G341" s="21">
        <v>5</v>
      </c>
      <c r="H341" s="21">
        <v>37</v>
      </c>
      <c r="I341" s="21">
        <v>18</v>
      </c>
      <c r="J341" s="21">
        <v>1</v>
      </c>
      <c r="K341" s="19"/>
      <c r="L341" s="20" t="s">
        <v>17</v>
      </c>
      <c r="M341" s="22"/>
      <c r="N341" s="188">
        <f>J341*M341</f>
        <v>0</v>
      </c>
    </row>
    <row r="342" spans="1:14" customFormat="1" ht="19.149999999999999" customHeight="1">
      <c r="A342" s="16"/>
      <c r="B342" s="71" t="s">
        <v>135</v>
      </c>
      <c r="C342" s="77" t="s">
        <v>335</v>
      </c>
      <c r="D342" s="19"/>
      <c r="E342" s="20" t="s">
        <v>67</v>
      </c>
      <c r="F342" s="21">
        <v>8</v>
      </c>
      <c r="G342" s="21">
        <v>5</v>
      </c>
      <c r="H342" s="21">
        <v>37</v>
      </c>
      <c r="I342" s="21">
        <v>18</v>
      </c>
      <c r="J342" s="21">
        <v>1</v>
      </c>
      <c r="K342" s="19"/>
      <c r="L342" s="20" t="s">
        <v>17</v>
      </c>
      <c r="M342" s="22"/>
      <c r="N342" s="188">
        <f>J342*M342</f>
        <v>0</v>
      </c>
    </row>
    <row r="343" spans="1:14" customFormat="1" ht="19.149999999999999" customHeight="1">
      <c r="M343" s="97"/>
      <c r="N343" s="97"/>
    </row>
    <row r="344" spans="1:14" customFormat="1" ht="50.25" customHeight="1">
      <c r="A344" s="16" t="s">
        <v>336</v>
      </c>
      <c r="B344" s="23"/>
      <c r="C344" s="77" t="s">
        <v>337</v>
      </c>
      <c r="D344" s="19"/>
      <c r="E344" s="20" t="s">
        <v>248</v>
      </c>
      <c r="F344" s="21">
        <v>8</v>
      </c>
      <c r="G344" s="21">
        <v>5</v>
      </c>
      <c r="H344" s="21">
        <v>37</v>
      </c>
      <c r="I344" s="21">
        <v>18</v>
      </c>
      <c r="J344" s="21">
        <v>1</v>
      </c>
      <c r="K344" s="19"/>
      <c r="L344" s="20" t="s">
        <v>17</v>
      </c>
      <c r="M344" s="22"/>
      <c r="N344" s="188">
        <f>J344*M344</f>
        <v>0</v>
      </c>
    </row>
    <row r="345" spans="1:14" customFormat="1" ht="15" customHeight="1">
      <c r="A345" s="16"/>
      <c r="B345" s="71"/>
      <c r="C345" s="77"/>
      <c r="D345" s="19"/>
      <c r="E345" s="20"/>
      <c r="F345" s="21"/>
      <c r="G345" s="21"/>
      <c r="H345" s="21"/>
      <c r="I345" s="21"/>
      <c r="J345" s="21"/>
      <c r="K345" s="19"/>
      <c r="L345" s="20"/>
      <c r="M345" s="22"/>
      <c r="N345" s="188"/>
    </row>
    <row r="346" spans="1:14" customFormat="1" ht="33.6" customHeight="1">
      <c r="A346" s="16" t="s">
        <v>338</v>
      </c>
      <c r="B346" s="23"/>
      <c r="C346" s="77" t="s">
        <v>339</v>
      </c>
      <c r="D346" s="19"/>
      <c r="E346" s="20"/>
      <c r="F346" s="21"/>
      <c r="G346" s="21"/>
      <c r="H346" s="21"/>
      <c r="I346" s="21"/>
      <c r="J346" s="21"/>
      <c r="K346" s="19"/>
      <c r="L346" s="20"/>
      <c r="M346" s="22"/>
      <c r="N346" s="188"/>
    </row>
    <row r="347" spans="1:14" customFormat="1" ht="31.5" customHeight="1">
      <c r="A347" s="16"/>
      <c r="B347" s="23" t="s">
        <v>133</v>
      </c>
      <c r="C347" s="83" t="s">
        <v>340</v>
      </c>
      <c r="D347" s="19"/>
      <c r="E347" s="20" t="s">
        <v>67</v>
      </c>
      <c r="F347" s="21">
        <v>8</v>
      </c>
      <c r="G347" s="21">
        <v>5</v>
      </c>
      <c r="H347" s="21">
        <v>37</v>
      </c>
      <c r="I347" s="21">
        <v>18</v>
      </c>
      <c r="J347" s="21">
        <v>1</v>
      </c>
      <c r="K347" s="19"/>
      <c r="L347" s="20" t="s">
        <v>17</v>
      </c>
      <c r="M347" s="22"/>
      <c r="N347" s="188">
        <f>J347*M347</f>
        <v>0</v>
      </c>
    </row>
    <row r="348" spans="1:14" customFormat="1" ht="43.7" customHeight="1">
      <c r="A348" s="16"/>
      <c r="B348" s="23" t="s">
        <v>135</v>
      </c>
      <c r="C348" s="83" t="s">
        <v>341</v>
      </c>
      <c r="D348" s="19"/>
      <c r="E348" s="20" t="s">
        <v>67</v>
      </c>
      <c r="F348" s="21">
        <v>8</v>
      </c>
      <c r="G348" s="21">
        <v>5</v>
      </c>
      <c r="H348" s="21">
        <v>37</v>
      </c>
      <c r="I348" s="21">
        <v>18</v>
      </c>
      <c r="J348" s="21">
        <v>1</v>
      </c>
      <c r="K348" s="19"/>
      <c r="L348" s="20" t="s">
        <v>17</v>
      </c>
      <c r="M348" s="22"/>
      <c r="N348" s="188">
        <f>J348*M348</f>
        <v>0</v>
      </c>
    </row>
    <row r="349" spans="1:14" customFormat="1" ht="45" customHeight="1">
      <c r="A349" s="16"/>
      <c r="B349" s="23" t="s">
        <v>192</v>
      </c>
      <c r="C349" s="85" t="s">
        <v>342</v>
      </c>
      <c r="D349" s="19"/>
      <c r="E349" s="20" t="s">
        <v>67</v>
      </c>
      <c r="F349" s="21">
        <v>8</v>
      </c>
      <c r="G349" s="21">
        <v>5</v>
      </c>
      <c r="H349" s="21">
        <v>37</v>
      </c>
      <c r="I349" s="21">
        <v>18</v>
      </c>
      <c r="J349" s="21">
        <v>1</v>
      </c>
      <c r="K349" s="19"/>
      <c r="L349" s="20" t="s">
        <v>17</v>
      </c>
      <c r="M349" s="22"/>
      <c r="N349" s="188">
        <f>J349*M349</f>
        <v>0</v>
      </c>
    </row>
    <row r="350" spans="1:14" customFormat="1" ht="44.45" customHeight="1">
      <c r="A350" s="16"/>
      <c r="B350" s="23" t="s">
        <v>194</v>
      </c>
      <c r="C350" s="85" t="s">
        <v>343</v>
      </c>
      <c r="D350" s="19"/>
      <c r="E350" s="20" t="s">
        <v>67</v>
      </c>
      <c r="F350" s="21">
        <v>8</v>
      </c>
      <c r="G350" s="21">
        <v>5</v>
      </c>
      <c r="H350" s="21">
        <v>37</v>
      </c>
      <c r="I350" s="21">
        <v>18</v>
      </c>
      <c r="J350" s="21">
        <v>1</v>
      </c>
      <c r="K350" s="19"/>
      <c r="L350" s="20" t="s">
        <v>17</v>
      </c>
      <c r="M350" s="22"/>
      <c r="N350" s="188">
        <f>J350*M350</f>
        <v>0</v>
      </c>
    </row>
    <row r="351" spans="1:14" customFormat="1" ht="27.75" customHeight="1">
      <c r="A351" s="16"/>
      <c r="B351" s="84" t="s">
        <v>263</v>
      </c>
      <c r="C351" s="86" t="s">
        <v>344</v>
      </c>
      <c r="D351" s="19"/>
      <c r="E351" s="20" t="s">
        <v>67</v>
      </c>
      <c r="F351" s="21">
        <v>8</v>
      </c>
      <c r="G351" s="21">
        <v>5</v>
      </c>
      <c r="H351" s="21">
        <v>37</v>
      </c>
      <c r="I351" s="21">
        <v>18</v>
      </c>
      <c r="J351" s="21">
        <v>1</v>
      </c>
      <c r="K351" s="19"/>
      <c r="L351" s="20" t="s">
        <v>17</v>
      </c>
      <c r="M351" s="22"/>
      <c r="N351" s="188">
        <f>J351*M351</f>
        <v>0</v>
      </c>
    </row>
    <row r="352" spans="1:14" customFormat="1" ht="15" customHeight="1">
      <c r="A352" s="16"/>
      <c r="B352" s="23"/>
      <c r="C352" s="77"/>
      <c r="D352" s="19"/>
      <c r="E352" s="20"/>
      <c r="F352" s="21"/>
      <c r="G352" s="21"/>
      <c r="H352" s="21"/>
      <c r="I352" s="21"/>
      <c r="J352" s="21"/>
      <c r="K352" s="19"/>
      <c r="L352" s="20"/>
      <c r="M352" s="22"/>
      <c r="N352" s="188"/>
    </row>
    <row r="353" spans="1:15" customFormat="1" ht="80.25" customHeight="1">
      <c r="A353" s="16" t="s">
        <v>345</v>
      </c>
      <c r="B353" s="71" t="s">
        <v>133</v>
      </c>
      <c r="C353" s="74" t="s">
        <v>346</v>
      </c>
      <c r="D353" s="19"/>
      <c r="E353" s="21" t="s">
        <v>67</v>
      </c>
      <c r="F353" s="47">
        <v>1</v>
      </c>
      <c r="G353" s="47"/>
      <c r="H353" s="47"/>
      <c r="I353" s="47"/>
      <c r="J353" s="21">
        <v>1</v>
      </c>
      <c r="K353" s="89"/>
      <c r="L353" s="20" t="s">
        <v>321</v>
      </c>
      <c r="M353" s="82"/>
      <c r="N353" s="188">
        <f>J353*M353</f>
        <v>0</v>
      </c>
    </row>
    <row r="354" spans="1:15" customFormat="1" ht="28.15" customHeight="1">
      <c r="A354" s="16"/>
      <c r="B354" s="79" t="s">
        <v>135</v>
      </c>
      <c r="C354" s="62" t="s">
        <v>347</v>
      </c>
      <c r="D354" s="2"/>
      <c r="E354" s="20" t="s">
        <v>67</v>
      </c>
      <c r="F354" s="21">
        <v>85.5</v>
      </c>
      <c r="G354" s="21">
        <v>354.5</v>
      </c>
      <c r="H354" s="21">
        <v>216.8</v>
      </c>
      <c r="I354" s="21">
        <v>180.5</v>
      </c>
      <c r="J354" s="21">
        <v>1</v>
      </c>
      <c r="K354" s="19"/>
      <c r="L354" s="20" t="s">
        <v>17</v>
      </c>
      <c r="M354" s="22"/>
      <c r="N354" s="188">
        <f>J354*M354</f>
        <v>0</v>
      </c>
    </row>
    <row r="355" spans="1:15" customFormat="1" ht="12.6" customHeight="1">
      <c r="A355" s="16"/>
      <c r="B355" s="71"/>
      <c r="C355" s="62"/>
      <c r="D355" s="2"/>
      <c r="E355" s="20"/>
      <c r="F355" s="21"/>
      <c r="G355" s="21"/>
      <c r="H355" s="21"/>
      <c r="I355" s="21"/>
      <c r="J355" s="21"/>
      <c r="K355" s="19"/>
      <c r="L355" s="20"/>
      <c r="M355" s="22"/>
      <c r="N355" s="188"/>
    </row>
    <row r="356" spans="1:15" customFormat="1" ht="33.75" customHeight="1">
      <c r="A356" s="16" t="s">
        <v>348</v>
      </c>
      <c r="B356" s="23"/>
      <c r="C356" s="77" t="s">
        <v>349</v>
      </c>
      <c r="D356" s="19"/>
      <c r="E356" s="20"/>
      <c r="F356" s="21"/>
      <c r="G356" s="21"/>
      <c r="H356" s="21"/>
      <c r="I356" s="21"/>
      <c r="J356" s="21"/>
      <c r="K356" s="19"/>
      <c r="L356" s="20"/>
      <c r="M356" s="22"/>
      <c r="N356" s="188"/>
    </row>
    <row r="357" spans="1:15" customFormat="1" ht="46.7" customHeight="1">
      <c r="A357" s="16"/>
      <c r="B357" s="23" t="s">
        <v>133</v>
      </c>
      <c r="C357" s="83" t="s">
        <v>350</v>
      </c>
      <c r="D357" s="19"/>
      <c r="E357" s="20" t="s">
        <v>67</v>
      </c>
      <c r="F357" s="21">
        <v>8</v>
      </c>
      <c r="G357" s="21">
        <v>5</v>
      </c>
      <c r="H357" s="21">
        <v>37</v>
      </c>
      <c r="I357" s="21">
        <v>18</v>
      </c>
      <c r="J357" s="21">
        <v>1</v>
      </c>
      <c r="K357" s="19"/>
      <c r="L357" s="20" t="s">
        <v>17</v>
      </c>
      <c r="M357" s="22"/>
      <c r="N357" s="188">
        <f>J357*M357</f>
        <v>0</v>
      </c>
    </row>
    <row r="358" spans="1:15" customFormat="1" ht="53.25" customHeight="1">
      <c r="A358" s="16"/>
      <c r="B358" s="23" t="s">
        <v>135</v>
      </c>
      <c r="C358" s="83" t="s">
        <v>351</v>
      </c>
      <c r="D358" s="19"/>
      <c r="E358" s="20" t="s">
        <v>67</v>
      </c>
      <c r="F358" s="21">
        <v>8</v>
      </c>
      <c r="G358" s="21">
        <v>5</v>
      </c>
      <c r="H358" s="21">
        <v>37</v>
      </c>
      <c r="I358" s="21">
        <v>18</v>
      </c>
      <c r="J358" s="21">
        <v>1</v>
      </c>
      <c r="K358" s="19"/>
      <c r="L358" s="20" t="s">
        <v>17</v>
      </c>
      <c r="M358" s="22"/>
      <c r="N358" s="188">
        <f>J358*M358</f>
        <v>0</v>
      </c>
    </row>
    <row r="359" spans="1:15" customFormat="1" ht="32.25" customHeight="1">
      <c r="A359" s="16"/>
      <c r="B359" s="23" t="s">
        <v>192</v>
      </c>
      <c r="C359" s="83" t="s">
        <v>352</v>
      </c>
      <c r="D359" s="19"/>
      <c r="E359" s="20" t="s">
        <v>67</v>
      </c>
      <c r="F359" s="21">
        <v>8</v>
      </c>
      <c r="G359" s="21">
        <v>5</v>
      </c>
      <c r="H359" s="21">
        <v>37</v>
      </c>
      <c r="I359" s="21">
        <v>18</v>
      </c>
      <c r="J359" s="21">
        <v>1</v>
      </c>
      <c r="K359" s="19"/>
      <c r="L359" s="20" t="s">
        <v>17</v>
      </c>
      <c r="M359" s="22"/>
      <c r="N359" s="188">
        <f>J359*M359</f>
        <v>0</v>
      </c>
    </row>
    <row r="360" spans="1:15" customFormat="1">
      <c r="A360" s="16"/>
      <c r="B360" s="84"/>
      <c r="C360" s="85"/>
      <c r="D360" s="19"/>
      <c r="E360" s="20"/>
      <c r="F360" s="21"/>
      <c r="G360" s="21"/>
      <c r="H360" s="21"/>
      <c r="I360" s="21"/>
      <c r="J360" s="21"/>
      <c r="K360" s="19"/>
      <c r="L360" s="20"/>
      <c r="M360" s="22"/>
      <c r="N360" s="188"/>
      <c r="O360" s="98"/>
    </row>
    <row r="361" spans="1:15" customFormat="1" ht="62.45" customHeight="1">
      <c r="A361" s="16" t="s">
        <v>353</v>
      </c>
      <c r="B361" s="84"/>
      <c r="C361" s="83" t="s">
        <v>354</v>
      </c>
      <c r="D361" s="19"/>
      <c r="E361" s="20" t="s">
        <v>67</v>
      </c>
      <c r="F361" s="21">
        <v>8</v>
      </c>
      <c r="G361" s="21">
        <v>5</v>
      </c>
      <c r="H361" s="21">
        <v>37</v>
      </c>
      <c r="I361" s="21">
        <v>18</v>
      </c>
      <c r="J361" s="21">
        <v>1</v>
      </c>
      <c r="K361" s="19"/>
      <c r="L361" s="20" t="s">
        <v>17</v>
      </c>
      <c r="M361" s="22"/>
      <c r="N361" s="188">
        <f>J361*M361</f>
        <v>0</v>
      </c>
      <c r="O361" s="98"/>
    </row>
    <row r="362" spans="1:15" customFormat="1" ht="15.75" customHeight="1">
      <c r="A362" s="16"/>
      <c r="B362" s="84"/>
      <c r="C362" s="83"/>
      <c r="D362" s="19"/>
      <c r="E362" s="20"/>
      <c r="F362" s="21"/>
      <c r="G362" s="21"/>
      <c r="H362" s="21"/>
      <c r="I362" s="21"/>
      <c r="J362" s="21"/>
      <c r="K362" s="19"/>
      <c r="L362" s="20"/>
      <c r="M362" s="22"/>
      <c r="N362" s="188"/>
      <c r="O362" s="98"/>
    </row>
    <row r="363" spans="1:15" customFormat="1" ht="122.25" customHeight="1">
      <c r="A363" s="16" t="s">
        <v>355</v>
      </c>
      <c r="B363" s="84"/>
      <c r="C363" s="83" t="s">
        <v>356</v>
      </c>
      <c r="D363" s="16"/>
      <c r="E363" s="20" t="s">
        <v>67</v>
      </c>
      <c r="F363" s="21">
        <v>8</v>
      </c>
      <c r="G363" s="21">
        <v>5</v>
      </c>
      <c r="H363" s="21">
        <v>37</v>
      </c>
      <c r="I363" s="21">
        <v>18</v>
      </c>
      <c r="J363" s="21">
        <v>1</v>
      </c>
      <c r="K363" s="19"/>
      <c r="L363" s="20" t="s">
        <v>17</v>
      </c>
      <c r="M363" s="91"/>
      <c r="N363" s="188">
        <f>J363*M363</f>
        <v>0</v>
      </c>
    </row>
    <row r="364" spans="1:15" customFormat="1">
      <c r="A364" s="16"/>
      <c r="B364" s="84"/>
      <c r="C364" s="83"/>
      <c r="D364" s="16"/>
      <c r="E364" s="20"/>
      <c r="F364" s="21"/>
      <c r="G364" s="21"/>
      <c r="H364" s="21"/>
      <c r="I364" s="21"/>
      <c r="J364" s="21"/>
      <c r="K364" s="19"/>
      <c r="L364" s="20"/>
      <c r="M364" s="99"/>
      <c r="N364" s="188"/>
    </row>
    <row r="365" spans="1:15" customFormat="1" ht="105">
      <c r="A365" s="16" t="s">
        <v>357</v>
      </c>
      <c r="B365" s="84"/>
      <c r="C365" s="83" t="s">
        <v>358</v>
      </c>
      <c r="D365" s="16"/>
      <c r="E365" s="20" t="s">
        <v>67</v>
      </c>
      <c r="F365" s="21">
        <v>8</v>
      </c>
      <c r="G365" s="21">
        <v>5</v>
      </c>
      <c r="H365" s="21">
        <v>37</v>
      </c>
      <c r="I365" s="21">
        <v>18</v>
      </c>
      <c r="J365" s="21">
        <v>1</v>
      </c>
      <c r="K365" s="19"/>
      <c r="L365" s="20" t="s">
        <v>17</v>
      </c>
      <c r="M365" s="91"/>
      <c r="N365" s="188">
        <f>J365*M365</f>
        <v>0</v>
      </c>
    </row>
    <row r="366" spans="1:15" customFormat="1" ht="14.25" customHeight="1">
      <c r="A366" s="16"/>
      <c r="B366" s="84"/>
      <c r="C366" s="83"/>
      <c r="D366" s="16"/>
      <c r="E366" s="84"/>
      <c r="F366" s="100"/>
      <c r="G366" s="101"/>
      <c r="H366" s="101"/>
      <c r="I366" s="102"/>
      <c r="J366" s="103"/>
      <c r="M366" s="104"/>
      <c r="N366" s="97"/>
    </row>
    <row r="367" spans="1:15" customFormat="1" ht="108.75" customHeight="1">
      <c r="A367" s="16" t="s">
        <v>359</v>
      </c>
      <c r="B367" s="84"/>
      <c r="C367" s="83" t="s">
        <v>360</v>
      </c>
      <c r="D367" s="16"/>
      <c r="E367" s="20" t="s">
        <v>67</v>
      </c>
      <c r="F367" s="21">
        <v>8</v>
      </c>
      <c r="G367" s="21">
        <v>5</v>
      </c>
      <c r="H367" s="21">
        <v>37</v>
      </c>
      <c r="I367" s="21">
        <v>18</v>
      </c>
      <c r="J367" s="21">
        <v>1</v>
      </c>
      <c r="K367" s="19"/>
      <c r="L367" s="20" t="s">
        <v>17</v>
      </c>
      <c r="M367" s="91"/>
      <c r="N367" s="188">
        <f>J367*M367</f>
        <v>0</v>
      </c>
    </row>
    <row r="368" spans="1:15" customFormat="1" ht="15.75" customHeight="1">
      <c r="A368" s="16"/>
      <c r="B368" s="84"/>
      <c r="C368" s="83"/>
      <c r="D368" s="16"/>
      <c r="E368" s="20"/>
      <c r="F368" s="21"/>
      <c r="G368" s="21"/>
      <c r="H368" s="21"/>
      <c r="I368" s="21"/>
      <c r="J368" s="21"/>
      <c r="K368" s="19"/>
      <c r="L368" s="20"/>
      <c r="M368" s="99"/>
      <c r="N368" s="188"/>
    </row>
    <row r="369" spans="1:16" customFormat="1" ht="108.75" customHeight="1">
      <c r="A369" s="16" t="s">
        <v>359</v>
      </c>
      <c r="B369" s="84"/>
      <c r="C369" s="83" t="s">
        <v>361</v>
      </c>
      <c r="D369" s="16"/>
      <c r="E369" s="20" t="s">
        <v>67</v>
      </c>
      <c r="F369" s="21">
        <v>8</v>
      </c>
      <c r="G369" s="21">
        <v>5</v>
      </c>
      <c r="H369" s="21">
        <v>37</v>
      </c>
      <c r="I369" s="21">
        <v>18</v>
      </c>
      <c r="J369" s="21">
        <v>1</v>
      </c>
      <c r="K369" s="19"/>
      <c r="L369" s="20" t="s">
        <v>17</v>
      </c>
      <c r="M369" s="91"/>
      <c r="N369" s="188">
        <f>J369*M369</f>
        <v>0</v>
      </c>
    </row>
    <row r="370" spans="1:16" customFormat="1" ht="20.25" customHeight="1">
      <c r="A370" s="16"/>
      <c r="B370" s="84"/>
      <c r="C370" s="83"/>
      <c r="D370" s="16"/>
      <c r="E370" s="20"/>
      <c r="F370" s="21"/>
      <c r="G370" s="21"/>
      <c r="H370" s="21"/>
      <c r="I370" s="21"/>
      <c r="J370" s="21"/>
      <c r="K370" s="19"/>
      <c r="L370" s="20"/>
      <c r="M370" s="99"/>
      <c r="N370" s="188"/>
    </row>
    <row r="371" spans="1:16" customFormat="1" ht="284.25" customHeight="1">
      <c r="A371" s="16" t="s">
        <v>362</v>
      </c>
      <c r="B371" s="84"/>
      <c r="C371" s="83" t="s">
        <v>363</v>
      </c>
      <c r="D371" s="16"/>
      <c r="E371" s="20" t="s">
        <v>67</v>
      </c>
      <c r="F371" s="21">
        <v>8</v>
      </c>
      <c r="G371" s="21">
        <v>5</v>
      </c>
      <c r="H371" s="21">
        <v>37</v>
      </c>
      <c r="I371" s="21">
        <v>18</v>
      </c>
      <c r="J371" s="21">
        <v>1</v>
      </c>
      <c r="K371" s="19"/>
      <c r="L371" s="20" t="s">
        <v>17</v>
      </c>
      <c r="M371" s="91"/>
      <c r="N371" s="188">
        <f>J371*M371</f>
        <v>0</v>
      </c>
    </row>
    <row r="372" spans="1:16" customFormat="1" ht="10.9" customHeight="1">
      <c r="A372" s="105"/>
      <c r="B372" s="105"/>
      <c r="C372" s="106"/>
      <c r="D372" s="106"/>
      <c r="E372" s="106"/>
      <c r="F372" s="100"/>
      <c r="G372" s="100"/>
      <c r="H372" s="100"/>
      <c r="I372" s="107"/>
      <c r="J372" s="108"/>
      <c r="M372" s="97"/>
      <c r="N372" s="97"/>
    </row>
    <row r="373" spans="1:16" customFormat="1" ht="137.25" customHeight="1">
      <c r="A373" s="16" t="s">
        <v>364</v>
      </c>
      <c r="B373" s="84"/>
      <c r="C373" s="83" t="s">
        <v>373</v>
      </c>
      <c r="D373" s="19"/>
      <c r="E373" s="20" t="s">
        <v>67</v>
      </c>
      <c r="F373" s="21">
        <v>8</v>
      </c>
      <c r="G373" s="21">
        <v>5</v>
      </c>
      <c r="H373" s="21">
        <v>37</v>
      </c>
      <c r="I373" s="21">
        <v>18</v>
      </c>
      <c r="J373" s="21">
        <v>1</v>
      </c>
      <c r="K373" s="19"/>
      <c r="L373" s="20" t="s">
        <v>17</v>
      </c>
      <c r="M373" s="91"/>
      <c r="N373" s="109">
        <f>J373*M373</f>
        <v>0</v>
      </c>
      <c r="O373" s="98"/>
    </row>
    <row r="374" spans="1:16" customFormat="1" ht="14.25" customHeight="1">
      <c r="A374" s="16"/>
      <c r="B374" s="84"/>
      <c r="C374" s="83"/>
      <c r="D374" s="19"/>
      <c r="E374" s="20"/>
      <c r="F374" s="21"/>
      <c r="G374" s="21"/>
      <c r="H374" s="21"/>
      <c r="I374" s="21"/>
      <c r="J374" s="21"/>
      <c r="K374" s="19"/>
      <c r="L374" s="20"/>
      <c r="M374" s="91"/>
      <c r="N374" s="109"/>
      <c r="O374" s="98"/>
    </row>
    <row r="375" spans="1:16" s="117" customFormat="1" ht="30" customHeight="1">
      <c r="A375" s="110" t="s">
        <v>365</v>
      </c>
      <c r="B375" s="111"/>
      <c r="C375" s="112" t="s">
        <v>366</v>
      </c>
      <c r="D375" s="113"/>
      <c r="E375" s="114"/>
      <c r="F375" s="115"/>
      <c r="G375" s="115"/>
      <c r="H375" s="115"/>
      <c r="I375" s="115"/>
      <c r="J375" s="115"/>
      <c r="K375" s="113"/>
      <c r="L375" s="114"/>
      <c r="M375" s="91"/>
      <c r="N375" s="91"/>
      <c r="O375" s="116"/>
      <c r="P375" s="91"/>
    </row>
    <row r="376" spans="1:16" s="117" customFormat="1" ht="18.75" customHeight="1">
      <c r="A376" s="110"/>
      <c r="B376" s="111" t="s">
        <v>133</v>
      </c>
      <c r="C376" s="112" t="s">
        <v>153</v>
      </c>
      <c r="D376" s="113"/>
      <c r="E376" s="114" t="s">
        <v>67</v>
      </c>
      <c r="F376" s="115"/>
      <c r="G376" s="115">
        <v>2</v>
      </c>
      <c r="H376" s="115"/>
      <c r="I376" s="115">
        <v>4</v>
      </c>
      <c r="J376" s="115">
        <v>1</v>
      </c>
      <c r="K376" s="113"/>
      <c r="L376" s="114" t="s">
        <v>17</v>
      </c>
      <c r="M376" s="91"/>
      <c r="N376" s="109">
        <f t="shared" ref="N376:N377" si="5">J376*M376</f>
        <v>0</v>
      </c>
    </row>
    <row r="377" spans="1:16" s="117" customFormat="1">
      <c r="A377" s="110"/>
      <c r="B377" s="111" t="s">
        <v>135</v>
      </c>
      <c r="C377" s="112" t="s">
        <v>155</v>
      </c>
      <c r="D377" s="113"/>
      <c r="E377" s="114" t="s">
        <v>67</v>
      </c>
      <c r="F377" s="115"/>
      <c r="G377" s="115"/>
      <c r="H377" s="115"/>
      <c r="I377" s="115"/>
      <c r="J377" s="115">
        <v>1</v>
      </c>
      <c r="K377" s="113"/>
      <c r="L377" s="114" t="s">
        <v>17</v>
      </c>
      <c r="M377" s="91"/>
      <c r="N377" s="109">
        <f t="shared" si="5"/>
        <v>0</v>
      </c>
    </row>
    <row r="378" spans="1:16" s="117" customFormat="1">
      <c r="A378" s="110"/>
      <c r="B378" s="111"/>
      <c r="C378" s="112"/>
      <c r="D378" s="113"/>
      <c r="E378" s="114"/>
      <c r="F378" s="115"/>
      <c r="G378" s="115"/>
      <c r="H378" s="115"/>
      <c r="I378" s="115"/>
      <c r="J378" s="115"/>
      <c r="K378" s="113"/>
      <c r="L378" s="114"/>
      <c r="M378" s="91"/>
      <c r="N378" s="109"/>
    </row>
    <row r="379" spans="1:16" s="117" customFormat="1" ht="17.25" customHeight="1">
      <c r="A379" s="110" t="s">
        <v>367</v>
      </c>
      <c r="B379" s="111"/>
      <c r="C379" s="112" t="s">
        <v>368</v>
      </c>
      <c r="D379" s="118"/>
      <c r="E379" s="114" t="s">
        <v>67</v>
      </c>
      <c r="F379" s="115">
        <v>8</v>
      </c>
      <c r="G379" s="115">
        <v>5</v>
      </c>
      <c r="H379" s="115">
        <v>37</v>
      </c>
      <c r="I379" s="115">
        <v>18</v>
      </c>
      <c r="J379" s="115">
        <v>1</v>
      </c>
      <c r="K379" s="113"/>
      <c r="L379" s="114" t="s">
        <v>17</v>
      </c>
      <c r="M379" s="91"/>
      <c r="N379" s="109">
        <f t="shared" ref="N379:N381" si="6">J379*M379</f>
        <v>0</v>
      </c>
    </row>
    <row r="380" spans="1:16" s="117" customFormat="1" ht="17.25" customHeight="1">
      <c r="A380" s="110"/>
      <c r="B380" s="111"/>
      <c r="C380" s="112"/>
      <c r="D380" s="118"/>
      <c r="E380" s="114"/>
      <c r="F380" s="115"/>
      <c r="G380" s="115"/>
      <c r="H380" s="115"/>
      <c r="I380" s="115"/>
      <c r="J380" s="115"/>
      <c r="K380" s="113"/>
      <c r="L380" s="114"/>
      <c r="M380" s="91"/>
      <c r="N380" s="109"/>
    </row>
    <row r="381" spans="1:16" s="117" customFormat="1" ht="17.25" customHeight="1">
      <c r="A381" s="110" t="s">
        <v>369</v>
      </c>
      <c r="B381" s="111"/>
      <c r="C381" s="112" t="s">
        <v>370</v>
      </c>
      <c r="D381" s="118"/>
      <c r="E381" s="114" t="s">
        <v>67</v>
      </c>
      <c r="F381" s="115">
        <v>8</v>
      </c>
      <c r="G381" s="115">
        <v>5</v>
      </c>
      <c r="H381" s="115">
        <v>37</v>
      </c>
      <c r="I381" s="115">
        <v>18</v>
      </c>
      <c r="J381" s="115">
        <v>1</v>
      </c>
      <c r="K381" s="113"/>
      <c r="L381" s="114" t="s">
        <v>17</v>
      </c>
      <c r="M381" s="91"/>
      <c r="N381" s="109">
        <f t="shared" si="6"/>
        <v>0</v>
      </c>
    </row>
    <row r="382" spans="1:16" s="127" customFormat="1" ht="17.25" customHeight="1">
      <c r="A382" s="119"/>
      <c r="B382" s="120"/>
      <c r="C382" s="121"/>
      <c r="D382" s="122"/>
      <c r="E382" s="123"/>
      <c r="F382" s="124"/>
      <c r="G382" s="124"/>
      <c r="H382" s="124"/>
      <c r="I382" s="124"/>
      <c r="J382" s="124"/>
      <c r="K382" s="125"/>
      <c r="L382" s="123"/>
      <c r="M382" s="99"/>
      <c r="N382" s="99"/>
      <c r="O382" s="126"/>
      <c r="P382" s="99"/>
    </row>
    <row r="383" spans="1:16" customFormat="1" ht="18.75" customHeight="1" thickBot="1">
      <c r="A383" s="128"/>
      <c r="B383" s="129" t="s">
        <v>371</v>
      </c>
      <c r="C383" s="130" t="s">
        <v>372</v>
      </c>
      <c r="D383" s="131"/>
      <c r="E383" s="132"/>
      <c r="F383" s="133">
        <v>39316</v>
      </c>
      <c r="G383" s="133">
        <v>124420</v>
      </c>
      <c r="H383" s="134">
        <v>121511</v>
      </c>
      <c r="I383" s="135">
        <v>267496</v>
      </c>
      <c r="J383" s="135"/>
      <c r="K383" s="136"/>
      <c r="L383" s="132"/>
      <c r="M383" s="192"/>
      <c r="N383" s="191">
        <f>SUM(N7:N381)</f>
        <v>0</v>
      </c>
    </row>
    <row r="384" spans="1:16" customFormat="1">
      <c r="A384" s="16"/>
      <c r="B384" s="23"/>
      <c r="C384" s="18"/>
      <c r="D384" s="19"/>
      <c r="E384" s="20"/>
      <c r="F384" s="137"/>
      <c r="G384" s="137"/>
      <c r="H384" s="137"/>
      <c r="I384" s="137"/>
      <c r="J384" s="137"/>
      <c r="K384" s="70"/>
      <c r="L384" s="20"/>
      <c r="M384" s="193"/>
      <c r="N384" s="188"/>
    </row>
    <row r="385" spans="1:14" customFormat="1">
      <c r="A385" s="19"/>
      <c r="B385" s="23"/>
      <c r="C385" s="18"/>
      <c r="D385" s="19"/>
      <c r="E385" s="20"/>
      <c r="F385" s="137"/>
      <c r="G385" s="137"/>
      <c r="H385" s="137"/>
      <c r="I385" s="137"/>
      <c r="J385" s="137"/>
      <c r="K385" s="70"/>
      <c r="L385" s="20"/>
      <c r="M385" s="193"/>
      <c r="N385" s="188"/>
    </row>
    <row r="386" spans="1:14" customFormat="1">
      <c r="A386" s="19"/>
      <c r="B386" s="23"/>
      <c r="C386" s="138"/>
      <c r="D386" s="2"/>
      <c r="E386" s="15"/>
      <c r="F386" s="137"/>
      <c r="G386" s="137"/>
      <c r="H386" s="137"/>
      <c r="I386" s="137"/>
      <c r="J386" s="137"/>
      <c r="K386" s="70"/>
      <c r="L386" s="15"/>
      <c r="M386" s="194"/>
      <c r="N386" s="188"/>
    </row>
    <row r="387" spans="1:14" customFormat="1">
      <c r="A387" s="19"/>
      <c r="B387" s="23"/>
      <c r="C387" s="138"/>
      <c r="D387" s="2"/>
      <c r="E387" s="15"/>
      <c r="F387" s="137"/>
      <c r="G387" s="137"/>
      <c r="H387" s="137"/>
      <c r="I387" s="137"/>
      <c r="J387" s="137"/>
      <c r="K387" s="70"/>
      <c r="L387" s="15"/>
      <c r="M387" s="194"/>
      <c r="N387" s="188"/>
    </row>
    <row r="388" spans="1:14" customFormat="1">
      <c r="A388" s="19"/>
      <c r="B388" s="23"/>
      <c r="C388" s="138"/>
      <c r="D388" s="2"/>
      <c r="E388" s="15"/>
      <c r="F388" s="137"/>
      <c r="G388" s="137"/>
      <c r="H388" s="137"/>
      <c r="I388" s="137"/>
      <c r="J388" s="137"/>
      <c r="K388" s="70"/>
      <c r="L388" s="15"/>
      <c r="M388" s="194"/>
      <c r="N388" s="188"/>
    </row>
    <row r="389" spans="1:14" customFormat="1">
      <c r="A389" s="19"/>
      <c r="B389" s="23"/>
      <c r="C389" s="138"/>
      <c r="D389" s="2"/>
      <c r="E389" s="15"/>
      <c r="F389" s="137"/>
      <c r="G389" s="137"/>
      <c r="H389" s="137"/>
      <c r="I389" s="137"/>
      <c r="J389" s="137"/>
      <c r="K389" s="70"/>
      <c r="L389" s="15"/>
      <c r="M389" s="194"/>
      <c r="N389" s="188"/>
    </row>
    <row r="390" spans="1:14" customFormat="1">
      <c r="A390" s="19"/>
      <c r="B390" s="23"/>
      <c r="C390" s="138"/>
      <c r="D390" s="2"/>
      <c r="E390" s="15"/>
      <c r="F390" s="137"/>
      <c r="G390" s="137"/>
      <c r="H390" s="137"/>
      <c r="I390" s="137"/>
      <c r="J390" s="137"/>
      <c r="K390" s="70"/>
      <c r="L390" s="15"/>
      <c r="M390" s="194"/>
      <c r="N390" s="188"/>
    </row>
    <row r="391" spans="1:14" customFormat="1">
      <c r="A391" s="19"/>
      <c r="B391" s="23"/>
      <c r="C391" s="138"/>
      <c r="D391" s="2"/>
      <c r="E391" s="15"/>
      <c r="F391" s="137"/>
      <c r="G391" s="137"/>
      <c r="H391" s="137"/>
      <c r="I391" s="137"/>
      <c r="J391" s="137"/>
      <c r="K391" s="70"/>
      <c r="L391" s="15"/>
      <c r="M391" s="194"/>
      <c r="N391" s="188"/>
    </row>
    <row r="392" spans="1:14" customFormat="1">
      <c r="A392" s="19"/>
      <c r="B392" s="23"/>
      <c r="C392" s="138"/>
      <c r="D392" s="2"/>
      <c r="E392" s="15"/>
      <c r="F392" s="137"/>
      <c r="G392" s="137"/>
      <c r="H392" s="137"/>
      <c r="I392" s="137"/>
      <c r="J392" s="137"/>
      <c r="K392" s="70"/>
      <c r="L392" s="15"/>
      <c r="M392" s="194"/>
      <c r="N392" s="188"/>
    </row>
    <row r="393" spans="1:14" customFormat="1">
      <c r="A393" s="19"/>
      <c r="B393" s="23"/>
      <c r="C393" s="138"/>
      <c r="D393" s="2"/>
      <c r="E393" s="15"/>
      <c r="F393" s="137"/>
      <c r="G393" s="137"/>
      <c r="H393" s="137"/>
      <c r="I393" s="137"/>
      <c r="J393" s="137"/>
      <c r="K393" s="70"/>
      <c r="L393" s="15"/>
      <c r="M393" s="194"/>
      <c r="N393" s="184"/>
    </row>
    <row r="394" spans="1:14" customFormat="1">
      <c r="A394" s="19"/>
      <c r="B394" s="23"/>
      <c r="C394" s="138"/>
      <c r="D394" s="2"/>
      <c r="E394" s="15"/>
      <c r="F394" s="137"/>
      <c r="G394" s="137"/>
      <c r="H394" s="137"/>
      <c r="I394" s="137"/>
      <c r="J394" s="137"/>
      <c r="K394" s="70"/>
      <c r="L394" s="15"/>
      <c r="M394" s="194"/>
      <c r="N394" s="184"/>
    </row>
    <row r="395" spans="1:14" customFormat="1">
      <c r="A395" s="16"/>
      <c r="B395" s="23"/>
      <c r="C395" s="18"/>
      <c r="D395" s="19"/>
      <c r="E395" s="20"/>
      <c r="F395" s="137"/>
      <c r="G395" s="137"/>
      <c r="H395" s="137"/>
      <c r="I395" s="137"/>
      <c r="J395" s="137"/>
      <c r="K395" s="70"/>
      <c r="L395" s="20"/>
      <c r="M395" s="193"/>
      <c r="N395" s="184"/>
    </row>
    <row r="396" spans="1:14" customFormat="1">
      <c r="A396" s="19"/>
      <c r="B396" s="23"/>
      <c r="C396" s="139"/>
      <c r="D396" s="19"/>
      <c r="E396" s="20"/>
      <c r="F396" s="137"/>
      <c r="G396" s="137"/>
      <c r="H396" s="137"/>
      <c r="I396" s="137"/>
      <c r="J396" s="137"/>
      <c r="K396" s="70"/>
      <c r="L396" s="20"/>
      <c r="M396" s="195"/>
      <c r="N396" s="184"/>
    </row>
    <row r="397" spans="1:14" customFormat="1">
      <c r="A397" s="16"/>
      <c r="B397" s="23"/>
      <c r="C397" s="18"/>
      <c r="D397" s="19"/>
      <c r="E397" s="20"/>
      <c r="F397" s="137"/>
      <c r="G397" s="137"/>
      <c r="H397" s="137"/>
      <c r="I397" s="137"/>
      <c r="J397" s="137"/>
      <c r="K397" s="70"/>
      <c r="L397" s="20"/>
      <c r="M397" s="193"/>
      <c r="N397" s="184"/>
    </row>
    <row r="398" spans="1:14" customFormat="1">
      <c r="A398" s="19"/>
      <c r="B398" s="23"/>
      <c r="C398" s="18"/>
      <c r="D398" s="19"/>
      <c r="E398" s="20"/>
      <c r="F398" s="137"/>
      <c r="G398" s="137"/>
      <c r="H398" s="137"/>
      <c r="I398" s="137"/>
      <c r="J398" s="137"/>
      <c r="K398" s="70"/>
      <c r="L398" s="20"/>
      <c r="M398" s="193"/>
      <c r="N398" s="184"/>
    </row>
    <row r="399" spans="1:14" customFormat="1">
      <c r="A399" s="19"/>
      <c r="B399" s="23"/>
      <c r="C399" s="19"/>
      <c r="D399" s="19"/>
      <c r="E399" s="20"/>
      <c r="F399" s="20"/>
      <c r="G399" s="20"/>
      <c r="H399" s="20"/>
      <c r="I399" s="20"/>
      <c r="J399" s="20"/>
      <c r="K399" s="19"/>
      <c r="L399" s="20"/>
      <c r="M399" s="22"/>
      <c r="N399" s="184"/>
    </row>
    <row r="400" spans="1:14" customFormat="1">
      <c r="A400" s="19"/>
      <c r="B400" s="23"/>
      <c r="C400" s="19"/>
      <c r="D400" s="19"/>
      <c r="E400" s="20"/>
      <c r="F400" s="20"/>
      <c r="G400" s="20"/>
      <c r="H400" s="20"/>
      <c r="I400" s="20"/>
      <c r="J400" s="20"/>
      <c r="K400" s="19"/>
      <c r="L400" s="20"/>
      <c r="M400" s="22"/>
      <c r="N400" s="184"/>
    </row>
    <row r="401" spans="1:14" customFormat="1">
      <c r="A401" s="16"/>
      <c r="B401" s="23"/>
      <c r="C401" s="18"/>
      <c r="D401" s="19"/>
      <c r="E401" s="20"/>
      <c r="F401" s="137"/>
      <c r="G401" s="137"/>
      <c r="H401" s="137"/>
      <c r="I401" s="137"/>
      <c r="J401" s="137"/>
      <c r="K401" s="70"/>
      <c r="L401" s="20"/>
      <c r="M401" s="193"/>
      <c r="N401" s="184"/>
    </row>
    <row r="402" spans="1:14" customFormat="1">
      <c r="A402" s="16"/>
      <c r="B402" s="23"/>
      <c r="C402" s="18"/>
      <c r="D402" s="19"/>
      <c r="E402" s="20"/>
      <c r="F402" s="137"/>
      <c r="G402" s="137"/>
      <c r="H402" s="137"/>
      <c r="I402" s="137"/>
      <c r="J402" s="137"/>
      <c r="K402" s="70"/>
      <c r="L402" s="20"/>
      <c r="M402" s="193"/>
      <c r="N402" s="188"/>
    </row>
    <row r="403" spans="1:14" customFormat="1">
      <c r="A403" s="16"/>
      <c r="B403" s="23"/>
      <c r="C403" s="18"/>
      <c r="D403" s="19"/>
      <c r="E403" s="20"/>
      <c r="F403" s="137"/>
      <c r="G403" s="137"/>
      <c r="H403" s="137"/>
      <c r="I403" s="137"/>
      <c r="J403" s="137"/>
      <c r="K403" s="70"/>
      <c r="L403" s="20"/>
      <c r="M403" s="193"/>
      <c r="N403" s="188"/>
    </row>
    <row r="404" spans="1:14" customFormat="1">
      <c r="A404" s="16"/>
      <c r="B404" s="23"/>
      <c r="C404" s="18"/>
      <c r="D404" s="19"/>
      <c r="E404" s="20"/>
      <c r="F404" s="137"/>
      <c r="G404" s="137"/>
      <c r="H404" s="137"/>
      <c r="I404" s="137"/>
      <c r="J404" s="137"/>
      <c r="K404" s="70"/>
      <c r="L404" s="20"/>
      <c r="M404" s="193"/>
      <c r="N404" s="188"/>
    </row>
    <row r="405" spans="1:14" customFormat="1">
      <c r="A405" s="16"/>
      <c r="B405" s="23"/>
      <c r="C405" s="18"/>
      <c r="D405" s="19"/>
      <c r="E405" s="20"/>
      <c r="F405" s="137"/>
      <c r="G405" s="137"/>
      <c r="H405" s="137"/>
      <c r="I405" s="137"/>
      <c r="J405" s="137"/>
      <c r="K405" s="70"/>
      <c r="L405" s="20"/>
      <c r="M405" s="193"/>
      <c r="N405" s="188"/>
    </row>
    <row r="406" spans="1:14" customFormat="1">
      <c r="A406" s="16"/>
      <c r="B406" s="23"/>
      <c r="C406" s="18"/>
      <c r="D406" s="19"/>
      <c r="E406" s="20"/>
      <c r="F406" s="137"/>
      <c r="G406" s="137"/>
      <c r="H406" s="137"/>
      <c r="I406" s="137"/>
      <c r="J406" s="137"/>
      <c r="K406" s="70"/>
      <c r="L406" s="20"/>
      <c r="M406" s="193"/>
      <c r="N406" s="188"/>
    </row>
    <row r="407" spans="1:14" customFormat="1">
      <c r="A407" s="16"/>
      <c r="B407" s="23"/>
      <c r="C407" s="18"/>
      <c r="D407" s="19"/>
      <c r="E407" s="20"/>
      <c r="F407" s="137"/>
      <c r="G407" s="137"/>
      <c r="H407" s="137"/>
      <c r="I407" s="137"/>
      <c r="J407" s="137"/>
      <c r="K407" s="70"/>
      <c r="L407" s="20"/>
      <c r="M407" s="193"/>
      <c r="N407" s="188"/>
    </row>
    <row r="408" spans="1:14" customFormat="1">
      <c r="A408" s="16"/>
      <c r="B408" s="23"/>
      <c r="C408" s="18"/>
      <c r="D408" s="19"/>
      <c r="E408" s="20"/>
      <c r="F408" s="137"/>
      <c r="G408" s="137"/>
      <c r="H408" s="137"/>
      <c r="I408" s="137"/>
      <c r="J408" s="137"/>
      <c r="K408" s="70"/>
      <c r="L408" s="20"/>
      <c r="M408" s="193"/>
      <c r="N408" s="188"/>
    </row>
    <row r="409" spans="1:14" customFormat="1">
      <c r="A409" s="16"/>
      <c r="B409" s="23"/>
      <c r="C409" s="18"/>
      <c r="D409" s="19"/>
      <c r="E409" s="20"/>
      <c r="F409" s="137"/>
      <c r="G409" s="137"/>
      <c r="H409" s="137"/>
      <c r="I409" s="137"/>
      <c r="J409" s="137"/>
      <c r="K409" s="70"/>
      <c r="L409" s="20"/>
      <c r="M409" s="193"/>
      <c r="N409" s="188"/>
    </row>
    <row r="410" spans="1:14" customFormat="1">
      <c r="A410" s="16"/>
      <c r="B410" s="23"/>
      <c r="C410" s="18"/>
      <c r="D410" s="19"/>
      <c r="E410" s="20"/>
      <c r="F410" s="137"/>
      <c r="G410" s="137"/>
      <c r="H410" s="137"/>
      <c r="I410" s="137"/>
      <c r="J410" s="137"/>
      <c r="K410" s="70"/>
      <c r="L410" s="20"/>
      <c r="M410" s="193"/>
      <c r="N410" s="188"/>
    </row>
    <row r="411" spans="1:14" customFormat="1">
      <c r="A411" s="16"/>
      <c r="B411" s="23"/>
      <c r="C411" s="18"/>
      <c r="D411" s="19"/>
      <c r="E411" s="20"/>
      <c r="F411" s="137"/>
      <c r="G411" s="137"/>
      <c r="H411" s="137"/>
      <c r="I411" s="137"/>
      <c r="J411" s="137"/>
      <c r="K411" s="70"/>
      <c r="L411" s="20"/>
      <c r="M411" s="193"/>
      <c r="N411" s="188"/>
    </row>
    <row r="412" spans="1:14" customFormat="1">
      <c r="A412" s="16"/>
      <c r="B412" s="23"/>
      <c r="C412" s="18"/>
      <c r="D412" s="19"/>
      <c r="E412" s="20"/>
      <c r="F412" s="137"/>
      <c r="G412" s="137"/>
      <c r="H412" s="137"/>
      <c r="I412" s="137"/>
      <c r="J412" s="137"/>
      <c r="K412" s="70"/>
      <c r="L412" s="20"/>
      <c r="M412" s="193"/>
      <c r="N412" s="188"/>
    </row>
    <row r="413" spans="1:14" customFormat="1">
      <c r="A413" s="16"/>
      <c r="B413" s="23"/>
      <c r="C413" s="18"/>
      <c r="D413" s="19"/>
      <c r="E413" s="20"/>
      <c r="F413" s="137"/>
      <c r="G413" s="137"/>
      <c r="H413" s="137"/>
      <c r="I413" s="137"/>
      <c r="J413" s="137"/>
      <c r="K413" s="70"/>
      <c r="L413" s="20"/>
      <c r="M413" s="193"/>
      <c r="N413" s="188"/>
    </row>
    <row r="414" spans="1:14" customFormat="1">
      <c r="A414" s="16"/>
      <c r="B414" s="23"/>
      <c r="C414" s="18"/>
      <c r="D414" s="19"/>
      <c r="E414" s="20"/>
      <c r="F414" s="137"/>
      <c r="G414" s="137"/>
      <c r="H414" s="137"/>
      <c r="I414" s="137"/>
      <c r="J414" s="137"/>
      <c r="K414" s="70"/>
      <c r="L414" s="20"/>
      <c r="M414" s="193"/>
      <c r="N414" s="188"/>
    </row>
    <row r="415" spans="1:14" customFormat="1">
      <c r="A415" s="16"/>
      <c r="B415" s="23"/>
      <c r="C415" s="18"/>
      <c r="D415" s="19"/>
      <c r="E415" s="20"/>
      <c r="F415" s="137"/>
      <c r="G415" s="137"/>
      <c r="H415" s="137"/>
      <c r="I415" s="137"/>
      <c r="J415" s="137"/>
      <c r="K415" s="70"/>
      <c r="L415" s="20"/>
      <c r="M415" s="193"/>
      <c r="N415" s="188"/>
    </row>
    <row r="416" spans="1:14" customFormat="1">
      <c r="A416" s="16"/>
      <c r="B416" s="23"/>
      <c r="C416" s="18"/>
      <c r="D416" s="19"/>
      <c r="E416" s="20"/>
      <c r="F416" s="137"/>
      <c r="G416" s="137"/>
      <c r="H416" s="137"/>
      <c r="I416" s="137"/>
      <c r="J416" s="137"/>
      <c r="K416" s="70"/>
      <c r="L416" s="20"/>
      <c r="M416" s="193"/>
      <c r="N416" s="188"/>
    </row>
    <row r="417" spans="1:14" customFormat="1">
      <c r="A417" s="16"/>
      <c r="B417" s="23"/>
      <c r="C417" s="18"/>
      <c r="D417" s="19"/>
      <c r="E417" s="20"/>
      <c r="F417" s="137"/>
      <c r="G417" s="137"/>
      <c r="H417" s="137"/>
      <c r="I417" s="137"/>
      <c r="J417" s="137"/>
      <c r="K417" s="70"/>
      <c r="L417" s="20"/>
      <c r="M417" s="193"/>
      <c r="N417" s="188"/>
    </row>
    <row r="418" spans="1:14" customFormat="1">
      <c r="A418" s="16"/>
      <c r="B418" s="23"/>
      <c r="C418" s="18"/>
      <c r="D418" s="19"/>
      <c r="E418" s="20"/>
      <c r="F418" s="137"/>
      <c r="G418" s="137"/>
      <c r="H418" s="137"/>
      <c r="I418" s="137"/>
      <c r="J418" s="137"/>
      <c r="K418" s="70"/>
      <c r="L418" s="20"/>
      <c r="M418" s="193"/>
      <c r="N418" s="188"/>
    </row>
    <row r="419" spans="1:14" customFormat="1">
      <c r="A419" s="16"/>
      <c r="B419" s="23"/>
      <c r="C419" s="18"/>
      <c r="D419" s="19"/>
      <c r="E419" s="20"/>
      <c r="F419" s="137"/>
      <c r="G419" s="137"/>
      <c r="H419" s="137"/>
      <c r="I419" s="137"/>
      <c r="J419" s="137"/>
      <c r="K419" s="70"/>
      <c r="L419" s="20"/>
      <c r="M419" s="193"/>
      <c r="N419" s="188"/>
    </row>
    <row r="420" spans="1:14" customFormat="1">
      <c r="A420" s="16"/>
      <c r="B420" s="23"/>
      <c r="C420" s="18"/>
      <c r="D420" s="19"/>
      <c r="E420" s="20"/>
      <c r="F420" s="137"/>
      <c r="G420" s="137"/>
      <c r="H420" s="137"/>
      <c r="I420" s="137"/>
      <c r="J420" s="137"/>
      <c r="K420" s="70"/>
      <c r="L420" s="20"/>
      <c r="M420" s="193"/>
      <c r="N420" s="188"/>
    </row>
    <row r="421" spans="1:14" customFormat="1">
      <c r="A421" s="16"/>
      <c r="B421" s="23"/>
      <c r="C421" s="18"/>
      <c r="D421" s="19"/>
      <c r="E421" s="20"/>
      <c r="F421" s="137"/>
      <c r="G421" s="137"/>
      <c r="H421" s="137"/>
      <c r="I421" s="137"/>
      <c r="J421" s="137"/>
      <c r="K421" s="70"/>
      <c r="L421" s="20"/>
      <c r="M421" s="193"/>
      <c r="N421" s="188"/>
    </row>
    <row r="422" spans="1:14" customFormat="1">
      <c r="A422" s="16"/>
      <c r="B422" s="23"/>
      <c r="C422" s="18"/>
      <c r="D422" s="19"/>
      <c r="E422" s="20"/>
      <c r="F422" s="137"/>
      <c r="G422" s="137"/>
      <c r="H422" s="137"/>
      <c r="I422" s="137"/>
      <c r="J422" s="137"/>
      <c r="K422" s="70"/>
      <c r="L422" s="20"/>
      <c r="M422" s="193"/>
      <c r="N422" s="188"/>
    </row>
    <row r="423" spans="1:14" customFormat="1">
      <c r="A423" s="16"/>
      <c r="B423" s="23"/>
      <c r="C423" s="18"/>
      <c r="D423" s="19"/>
      <c r="E423" s="20"/>
      <c r="F423" s="137"/>
      <c r="G423" s="137"/>
      <c r="H423" s="137"/>
      <c r="I423" s="137"/>
      <c r="J423" s="137"/>
      <c r="K423" s="70"/>
      <c r="L423" s="20"/>
      <c r="M423" s="193"/>
      <c r="N423" s="188"/>
    </row>
    <row r="424" spans="1:14" customFormat="1">
      <c r="A424" s="16"/>
      <c r="B424" s="23"/>
      <c r="C424" s="18"/>
      <c r="D424" s="19"/>
      <c r="E424" s="20"/>
      <c r="F424" s="137"/>
      <c r="G424" s="137"/>
      <c r="H424" s="137"/>
      <c r="I424" s="137"/>
      <c r="J424" s="137"/>
      <c r="K424" s="70"/>
      <c r="L424" s="20"/>
      <c r="M424" s="193"/>
      <c r="N424" s="188"/>
    </row>
    <row r="425" spans="1:14" customFormat="1">
      <c r="A425" s="16"/>
      <c r="B425" s="23"/>
      <c r="C425" s="18"/>
      <c r="D425" s="19"/>
      <c r="E425" s="20"/>
      <c r="F425" s="137"/>
      <c r="G425" s="137"/>
      <c r="H425" s="137"/>
      <c r="I425" s="137"/>
      <c r="J425" s="137"/>
      <c r="K425" s="70"/>
      <c r="L425" s="20"/>
      <c r="M425" s="193"/>
      <c r="N425" s="188"/>
    </row>
    <row r="426" spans="1:14" customFormat="1">
      <c r="A426" s="16"/>
      <c r="B426" s="23"/>
      <c r="C426" s="18"/>
      <c r="D426" s="19"/>
      <c r="E426" s="20"/>
      <c r="F426" s="137"/>
      <c r="G426" s="137"/>
      <c r="H426" s="137"/>
      <c r="I426" s="137"/>
      <c r="J426" s="137"/>
      <c r="K426" s="70"/>
      <c r="L426" s="20"/>
      <c r="M426" s="193"/>
      <c r="N426" s="188"/>
    </row>
    <row r="427" spans="1:14" customFormat="1">
      <c r="A427" s="16"/>
      <c r="B427" s="23"/>
      <c r="C427" s="18"/>
      <c r="D427" s="19"/>
      <c r="E427" s="20"/>
      <c r="F427" s="137"/>
      <c r="G427" s="137"/>
      <c r="H427" s="137"/>
      <c r="I427" s="137"/>
      <c r="J427" s="137"/>
      <c r="K427" s="70"/>
      <c r="L427" s="20"/>
      <c r="M427" s="193"/>
      <c r="N427" s="188"/>
    </row>
    <row r="428" spans="1:14" customFormat="1">
      <c r="A428" s="16"/>
      <c r="B428" s="23"/>
      <c r="C428" s="18"/>
      <c r="D428" s="19"/>
      <c r="E428" s="20"/>
      <c r="F428" s="137"/>
      <c r="G428" s="137"/>
      <c r="H428" s="137"/>
      <c r="I428" s="137"/>
      <c r="J428" s="137"/>
      <c r="K428" s="70"/>
      <c r="L428" s="20"/>
      <c r="M428" s="193"/>
      <c r="N428" s="188"/>
    </row>
    <row r="429" spans="1:14" customFormat="1">
      <c r="A429" s="16"/>
      <c r="B429" s="23"/>
      <c r="C429" s="18"/>
      <c r="D429" s="19"/>
      <c r="E429" s="20"/>
      <c r="F429" s="137"/>
      <c r="G429" s="137"/>
      <c r="H429" s="137"/>
      <c r="I429" s="137"/>
      <c r="J429" s="137"/>
      <c r="K429" s="70"/>
      <c r="L429" s="20"/>
      <c r="M429" s="193"/>
      <c r="N429" s="188"/>
    </row>
    <row r="430" spans="1:14" customFormat="1">
      <c r="A430" s="16"/>
      <c r="B430" s="23"/>
      <c r="C430" s="18"/>
      <c r="D430" s="19"/>
      <c r="E430" s="20"/>
      <c r="F430" s="137"/>
      <c r="G430" s="137"/>
      <c r="H430" s="137"/>
      <c r="I430" s="137"/>
      <c r="J430" s="137"/>
      <c r="K430" s="70"/>
      <c r="L430" s="20"/>
      <c r="M430" s="193"/>
      <c r="N430" s="188"/>
    </row>
    <row r="431" spans="1:14" customFormat="1">
      <c r="A431" s="16"/>
      <c r="B431" s="23"/>
      <c r="C431" s="18"/>
      <c r="D431" s="19"/>
      <c r="E431" s="20"/>
      <c r="F431" s="137"/>
      <c r="G431" s="137"/>
      <c r="H431" s="137"/>
      <c r="I431" s="137"/>
      <c r="J431" s="137"/>
      <c r="K431" s="70"/>
      <c r="L431" s="20"/>
      <c r="M431" s="193"/>
      <c r="N431" s="188"/>
    </row>
    <row r="432" spans="1:14" customFormat="1">
      <c r="A432" s="16"/>
      <c r="B432" s="23"/>
      <c r="C432" s="18"/>
      <c r="D432" s="19"/>
      <c r="E432" s="20"/>
      <c r="F432" s="137"/>
      <c r="G432" s="137"/>
      <c r="H432" s="137"/>
      <c r="I432" s="137"/>
      <c r="J432" s="137"/>
      <c r="K432" s="70"/>
      <c r="L432" s="20"/>
      <c r="M432" s="193"/>
      <c r="N432" s="188"/>
    </row>
    <row r="433" spans="1:14" customFormat="1">
      <c r="A433" s="16"/>
      <c r="B433" s="23"/>
      <c r="C433" s="18"/>
      <c r="D433" s="19"/>
      <c r="E433" s="20"/>
      <c r="F433" s="137"/>
      <c r="G433" s="137"/>
      <c r="H433" s="137"/>
      <c r="I433" s="137"/>
      <c r="J433" s="137"/>
      <c r="K433" s="70"/>
      <c r="L433" s="20"/>
      <c r="M433" s="193"/>
      <c r="N433" s="188"/>
    </row>
    <row r="434" spans="1:14" customFormat="1">
      <c r="A434" s="16"/>
      <c r="B434" s="23"/>
      <c r="C434" s="18"/>
      <c r="D434" s="19"/>
      <c r="E434" s="20"/>
      <c r="F434" s="137"/>
      <c r="G434" s="137"/>
      <c r="H434" s="137"/>
      <c r="I434" s="137"/>
      <c r="J434" s="137"/>
      <c r="K434" s="70"/>
      <c r="L434" s="20"/>
      <c r="M434" s="193"/>
      <c r="N434" s="188"/>
    </row>
    <row r="435" spans="1:14" customFormat="1">
      <c r="A435" s="16"/>
      <c r="B435" s="23"/>
      <c r="C435" s="18"/>
      <c r="D435" s="19"/>
      <c r="E435" s="20"/>
      <c r="F435" s="137"/>
      <c r="G435" s="137"/>
      <c r="H435" s="137"/>
      <c r="I435" s="137"/>
      <c r="J435" s="137"/>
      <c r="K435" s="70"/>
      <c r="L435" s="20"/>
      <c r="M435" s="193"/>
      <c r="N435" s="188"/>
    </row>
    <row r="436" spans="1:14" customFormat="1">
      <c r="A436" s="16"/>
      <c r="B436" s="23"/>
      <c r="C436" s="18"/>
      <c r="D436" s="19"/>
      <c r="E436" s="20"/>
      <c r="F436" s="137"/>
      <c r="G436" s="137"/>
      <c r="H436" s="137"/>
      <c r="I436" s="137"/>
      <c r="J436" s="137"/>
      <c r="K436" s="70"/>
      <c r="L436" s="20"/>
      <c r="M436" s="193"/>
      <c r="N436" s="188"/>
    </row>
    <row r="437" spans="1:14" customFormat="1">
      <c r="A437" s="16"/>
      <c r="B437" s="23"/>
      <c r="C437" s="18"/>
      <c r="D437" s="19"/>
      <c r="E437" s="20"/>
      <c r="F437" s="137"/>
      <c r="G437" s="137"/>
      <c r="H437" s="137"/>
      <c r="I437" s="137"/>
      <c r="J437" s="137"/>
      <c r="K437" s="70"/>
      <c r="L437" s="20"/>
      <c r="M437" s="193"/>
      <c r="N437" s="188"/>
    </row>
    <row r="438" spans="1:14" customFormat="1">
      <c r="A438" s="16"/>
      <c r="B438" s="23"/>
      <c r="C438" s="18"/>
      <c r="D438" s="19"/>
      <c r="E438" s="20"/>
      <c r="F438" s="137"/>
      <c r="G438" s="137"/>
      <c r="H438" s="137"/>
      <c r="I438" s="137"/>
      <c r="J438" s="137"/>
      <c r="K438" s="70"/>
      <c r="L438" s="20"/>
      <c r="M438" s="193"/>
      <c r="N438" s="188"/>
    </row>
    <row r="439" spans="1:14" customFormat="1">
      <c r="A439" s="16"/>
      <c r="B439" s="23"/>
      <c r="C439" s="18"/>
      <c r="D439" s="19"/>
      <c r="E439" s="20"/>
      <c r="F439" s="137"/>
      <c r="G439" s="137"/>
      <c r="H439" s="137"/>
      <c r="I439" s="137"/>
      <c r="J439" s="137"/>
      <c r="K439" s="70"/>
      <c r="L439" s="20"/>
      <c r="M439" s="193"/>
      <c r="N439" s="188"/>
    </row>
    <row r="440" spans="1:14" customFormat="1">
      <c r="A440" s="16"/>
      <c r="B440" s="23"/>
      <c r="C440" s="18"/>
      <c r="D440" s="19"/>
      <c r="E440" s="20"/>
      <c r="F440" s="137"/>
      <c r="G440" s="137"/>
      <c r="H440" s="137"/>
      <c r="I440" s="137"/>
      <c r="J440" s="137"/>
      <c r="K440" s="70"/>
      <c r="L440" s="20"/>
      <c r="M440" s="193"/>
      <c r="N440" s="188"/>
    </row>
    <row r="441" spans="1:14" customFormat="1">
      <c r="A441" s="16"/>
      <c r="B441" s="23"/>
      <c r="C441" s="18"/>
      <c r="D441" s="19"/>
      <c r="E441" s="20"/>
      <c r="F441" s="137"/>
      <c r="G441" s="137"/>
      <c r="H441" s="137"/>
      <c r="I441" s="137"/>
      <c r="J441" s="137"/>
      <c r="K441" s="70"/>
      <c r="L441" s="20"/>
      <c r="M441" s="193"/>
      <c r="N441" s="188"/>
    </row>
    <row r="442" spans="1:14" customFormat="1">
      <c r="A442" s="16"/>
      <c r="B442" s="23"/>
      <c r="C442" s="18"/>
      <c r="D442" s="19"/>
      <c r="E442" s="20"/>
      <c r="F442" s="137"/>
      <c r="G442" s="137"/>
      <c r="H442" s="137"/>
      <c r="I442" s="137"/>
      <c r="J442" s="137"/>
      <c r="K442" s="70"/>
      <c r="L442" s="20"/>
      <c r="M442" s="193"/>
      <c r="N442" s="188"/>
    </row>
    <row r="443" spans="1:14" customFormat="1">
      <c r="A443" s="16"/>
      <c r="B443" s="23"/>
      <c r="C443" s="18"/>
      <c r="D443" s="19"/>
      <c r="E443" s="20"/>
      <c r="F443" s="137"/>
      <c r="G443" s="137"/>
      <c r="H443" s="137"/>
      <c r="I443" s="137"/>
      <c r="J443" s="137"/>
      <c r="K443" s="70"/>
      <c r="L443" s="20"/>
      <c r="M443" s="193"/>
      <c r="N443" s="188"/>
    </row>
    <row r="444" spans="1:14" customFormat="1">
      <c r="A444" s="16"/>
      <c r="B444" s="23"/>
      <c r="C444" s="18"/>
      <c r="D444" s="19"/>
      <c r="E444" s="20"/>
      <c r="F444" s="137"/>
      <c r="G444" s="137"/>
      <c r="H444" s="137"/>
      <c r="I444" s="137"/>
      <c r="J444" s="137"/>
      <c r="K444" s="70"/>
      <c r="L444" s="20"/>
      <c r="M444" s="193"/>
      <c r="N444" s="188"/>
    </row>
    <row r="445" spans="1:14" customFormat="1">
      <c r="A445" s="16"/>
      <c r="B445" s="23"/>
      <c r="C445" s="18"/>
      <c r="D445" s="19"/>
      <c r="E445" s="20"/>
      <c r="F445" s="137"/>
      <c r="G445" s="137"/>
      <c r="H445" s="137"/>
      <c r="I445" s="137"/>
      <c r="J445" s="137"/>
      <c r="K445" s="70"/>
      <c r="L445" s="20"/>
      <c r="M445" s="193"/>
      <c r="N445" s="188"/>
    </row>
    <row r="446" spans="1:14" customFormat="1">
      <c r="A446" s="19"/>
      <c r="B446" s="23"/>
      <c r="C446" s="19"/>
      <c r="D446" s="19"/>
      <c r="E446" s="20"/>
      <c r="F446" s="20"/>
      <c r="G446" s="20"/>
      <c r="H446" s="20"/>
      <c r="I446" s="20"/>
      <c r="J446" s="20"/>
      <c r="K446" s="19"/>
      <c r="L446" s="20"/>
      <c r="M446" s="22"/>
      <c r="N446" s="188"/>
    </row>
    <row r="447" spans="1:14" customFormat="1">
      <c r="A447" s="16"/>
      <c r="B447" s="23"/>
      <c r="C447" s="18"/>
      <c r="D447" s="19"/>
      <c r="E447" s="20"/>
      <c r="F447" s="137"/>
      <c r="G447" s="137"/>
      <c r="H447" s="137"/>
      <c r="I447" s="137"/>
      <c r="J447" s="137"/>
      <c r="K447" s="70"/>
      <c r="L447" s="20"/>
      <c r="M447" s="193"/>
      <c r="N447" s="188"/>
    </row>
    <row r="448" spans="1:14" customFormat="1">
      <c r="A448" s="16"/>
      <c r="B448" s="23"/>
      <c r="C448" s="18"/>
      <c r="D448" s="19"/>
      <c r="E448" s="20"/>
      <c r="F448" s="137"/>
      <c r="G448" s="137"/>
      <c r="H448" s="137"/>
      <c r="I448" s="137"/>
      <c r="J448" s="137"/>
      <c r="K448" s="70"/>
      <c r="L448" s="20"/>
      <c r="M448" s="193"/>
      <c r="N448" s="188"/>
    </row>
    <row r="449" spans="1:14" customFormat="1">
      <c r="A449" s="16"/>
      <c r="B449" s="23"/>
      <c r="C449" s="18"/>
      <c r="D449" s="19"/>
      <c r="E449" s="20"/>
      <c r="F449" s="137"/>
      <c r="G449" s="137"/>
      <c r="H449" s="137"/>
      <c r="I449" s="137"/>
      <c r="J449" s="137"/>
      <c r="K449" s="70"/>
      <c r="L449" s="20"/>
      <c r="M449" s="193"/>
      <c r="N449" s="188"/>
    </row>
    <row r="450" spans="1:14" customFormat="1">
      <c r="A450" s="16"/>
      <c r="B450" s="23"/>
      <c r="C450" s="18"/>
      <c r="D450" s="19"/>
      <c r="E450" s="20"/>
      <c r="F450" s="137"/>
      <c r="G450" s="137"/>
      <c r="H450" s="137"/>
      <c r="I450" s="137"/>
      <c r="J450" s="137"/>
      <c r="K450" s="70"/>
      <c r="L450" s="20"/>
      <c r="M450" s="193"/>
      <c r="N450" s="188"/>
    </row>
    <row r="451" spans="1:14" customFormat="1">
      <c r="A451" s="16"/>
      <c r="B451" s="23"/>
      <c r="C451" s="18"/>
      <c r="D451" s="19"/>
      <c r="E451" s="20"/>
      <c r="F451" s="137"/>
      <c r="G451" s="137"/>
      <c r="H451" s="137"/>
      <c r="I451" s="137"/>
      <c r="J451" s="137"/>
      <c r="K451" s="70"/>
      <c r="L451" s="20"/>
      <c r="M451" s="193"/>
      <c r="N451" s="188"/>
    </row>
    <row r="452" spans="1:14" customFormat="1">
      <c r="A452" s="16"/>
      <c r="B452" s="23"/>
      <c r="C452" s="18"/>
      <c r="D452" s="19"/>
      <c r="E452" s="20"/>
      <c r="F452" s="137"/>
      <c r="G452" s="137"/>
      <c r="H452" s="137"/>
      <c r="I452" s="137"/>
      <c r="J452" s="137"/>
      <c r="K452" s="70"/>
      <c r="L452" s="20"/>
      <c r="M452" s="193"/>
      <c r="N452" s="188"/>
    </row>
    <row r="453" spans="1:14" customFormat="1">
      <c r="A453" s="16"/>
      <c r="B453" s="23"/>
      <c r="C453" s="18"/>
      <c r="D453" s="19"/>
      <c r="E453" s="20"/>
      <c r="F453" s="137"/>
      <c r="G453" s="137"/>
      <c r="H453" s="137"/>
      <c r="I453" s="137"/>
      <c r="J453" s="137"/>
      <c r="K453" s="70"/>
      <c r="L453" s="20"/>
      <c r="M453" s="193"/>
      <c r="N453" s="188"/>
    </row>
    <row r="454" spans="1:14" customFormat="1">
      <c r="A454" s="16"/>
      <c r="B454" s="23"/>
      <c r="C454" s="18"/>
      <c r="D454" s="19"/>
      <c r="E454" s="20"/>
      <c r="F454" s="137"/>
      <c r="G454" s="137"/>
      <c r="H454" s="137"/>
      <c r="I454" s="137"/>
      <c r="J454" s="137"/>
      <c r="K454" s="70"/>
      <c r="L454" s="20"/>
      <c r="M454" s="193"/>
      <c r="N454" s="188"/>
    </row>
    <row r="455" spans="1:14" customFormat="1">
      <c r="A455" s="16"/>
      <c r="B455" s="23"/>
      <c r="C455" s="18"/>
      <c r="D455" s="19"/>
      <c r="E455" s="20"/>
      <c r="F455" s="137"/>
      <c r="G455" s="137"/>
      <c r="H455" s="137"/>
      <c r="I455" s="137"/>
      <c r="J455" s="137"/>
      <c r="K455" s="70"/>
      <c r="L455" s="20"/>
      <c r="M455" s="193"/>
      <c r="N455" s="188"/>
    </row>
    <row r="456" spans="1:14" customFormat="1">
      <c r="A456" s="16"/>
      <c r="B456" s="23"/>
      <c r="C456" s="18"/>
      <c r="D456" s="19"/>
      <c r="E456" s="20"/>
      <c r="F456" s="137"/>
      <c r="G456" s="137"/>
      <c r="H456" s="137"/>
      <c r="I456" s="137"/>
      <c r="J456" s="137"/>
      <c r="K456" s="70"/>
      <c r="L456" s="20"/>
      <c r="M456" s="193"/>
      <c r="N456" s="188"/>
    </row>
    <row r="457" spans="1:14" customFormat="1">
      <c r="A457" s="16"/>
      <c r="B457" s="23"/>
      <c r="C457" s="18"/>
      <c r="D457" s="19"/>
      <c r="E457" s="20"/>
      <c r="F457" s="137"/>
      <c r="G457" s="137"/>
      <c r="H457" s="137"/>
      <c r="I457" s="137"/>
      <c r="J457" s="137"/>
      <c r="K457" s="70"/>
      <c r="L457" s="20"/>
      <c r="M457" s="193"/>
      <c r="N457" s="188"/>
    </row>
    <row r="458" spans="1:14" customFormat="1">
      <c r="A458" s="16"/>
      <c r="B458" s="23"/>
      <c r="C458" s="18"/>
      <c r="D458" s="19"/>
      <c r="E458" s="20"/>
      <c r="F458" s="137"/>
      <c r="G458" s="137"/>
      <c r="H458" s="137"/>
      <c r="I458" s="137"/>
      <c r="J458" s="137"/>
      <c r="K458" s="70"/>
      <c r="L458" s="20"/>
      <c r="M458" s="193"/>
      <c r="N458" s="188"/>
    </row>
    <row r="459" spans="1:14" customFormat="1">
      <c r="A459" s="16"/>
      <c r="B459" s="23"/>
      <c r="C459" s="18"/>
      <c r="D459" s="19"/>
      <c r="E459" s="20"/>
      <c r="F459" s="137"/>
      <c r="G459" s="137"/>
      <c r="H459" s="137"/>
      <c r="I459" s="137"/>
      <c r="J459" s="137"/>
      <c r="K459" s="70"/>
      <c r="L459" s="20"/>
      <c r="M459" s="193"/>
      <c r="N459" s="188"/>
    </row>
    <row r="460" spans="1:14" customFormat="1">
      <c r="A460" s="16"/>
      <c r="B460" s="23"/>
      <c r="C460" s="18"/>
      <c r="D460" s="19"/>
      <c r="E460" s="20"/>
      <c r="F460" s="137"/>
      <c r="G460" s="137"/>
      <c r="H460" s="137"/>
      <c r="I460" s="137"/>
      <c r="J460" s="137"/>
      <c r="K460" s="70"/>
      <c r="L460" s="20"/>
      <c r="M460" s="193"/>
      <c r="N460" s="188"/>
    </row>
    <row r="461" spans="1:14" s="2" customFormat="1">
      <c r="A461" s="16"/>
      <c r="B461" s="23"/>
      <c r="C461" s="18"/>
      <c r="D461" s="19"/>
      <c r="E461" s="20"/>
      <c r="F461" s="137"/>
      <c r="G461" s="137"/>
      <c r="H461" s="137"/>
      <c r="I461" s="137"/>
      <c r="J461" s="137"/>
      <c r="K461" s="70"/>
      <c r="L461" s="20"/>
      <c r="M461" s="193"/>
      <c r="N461" s="188"/>
    </row>
    <row r="462" spans="1:14" s="2" customFormat="1">
      <c r="A462" s="16"/>
      <c r="B462" s="23"/>
      <c r="C462" s="18"/>
      <c r="D462" s="19"/>
      <c r="E462" s="20"/>
      <c r="F462" s="137"/>
      <c r="G462" s="137"/>
      <c r="H462" s="137"/>
      <c r="I462" s="137"/>
      <c r="J462" s="137"/>
      <c r="K462" s="70"/>
      <c r="L462" s="20"/>
      <c r="M462" s="193"/>
      <c r="N462" s="188"/>
    </row>
    <row r="463" spans="1:14" s="2" customFormat="1">
      <c r="A463" s="16"/>
      <c r="B463" s="23"/>
      <c r="C463" s="18"/>
      <c r="D463" s="19"/>
      <c r="E463" s="20"/>
      <c r="F463" s="137"/>
      <c r="G463" s="137"/>
      <c r="H463" s="137"/>
      <c r="I463" s="137"/>
      <c r="J463" s="137"/>
      <c r="K463" s="70"/>
      <c r="L463" s="20"/>
      <c r="M463" s="193"/>
      <c r="N463" s="188"/>
    </row>
    <row r="464" spans="1:14" s="2" customFormat="1">
      <c r="A464" s="16"/>
      <c r="B464" s="23"/>
      <c r="C464" s="18"/>
      <c r="D464" s="19"/>
      <c r="E464" s="20"/>
      <c r="F464" s="137"/>
      <c r="G464" s="137"/>
      <c r="H464" s="137"/>
      <c r="I464" s="137"/>
      <c r="J464" s="137"/>
      <c r="K464" s="70"/>
      <c r="L464" s="20"/>
      <c r="M464" s="193"/>
      <c r="N464" s="188"/>
    </row>
    <row r="465" spans="1:14" s="2" customFormat="1">
      <c r="A465" s="16"/>
      <c r="B465" s="23"/>
      <c r="C465" s="18"/>
      <c r="D465" s="19"/>
      <c r="E465" s="20"/>
      <c r="F465" s="137"/>
      <c r="G465" s="137"/>
      <c r="H465" s="137"/>
      <c r="I465" s="137"/>
      <c r="J465" s="137"/>
      <c r="K465" s="70"/>
      <c r="L465" s="20"/>
      <c r="M465" s="193"/>
      <c r="N465" s="188"/>
    </row>
    <row r="466" spans="1:14" customFormat="1">
      <c r="A466" s="16"/>
      <c r="B466" s="23"/>
      <c r="C466" s="18"/>
      <c r="D466" s="19"/>
      <c r="E466" s="20"/>
      <c r="F466" s="137"/>
      <c r="G466" s="137"/>
      <c r="H466" s="137"/>
      <c r="I466" s="137"/>
      <c r="J466" s="137"/>
      <c r="K466" s="70"/>
      <c r="L466" s="20"/>
      <c r="M466" s="193"/>
      <c r="N466" s="188"/>
    </row>
    <row r="467" spans="1:14" customFormat="1">
      <c r="A467" s="16"/>
      <c r="B467" s="23"/>
      <c r="C467" s="18"/>
      <c r="D467" s="19"/>
      <c r="E467" s="20"/>
      <c r="F467" s="137"/>
      <c r="G467" s="137"/>
      <c r="H467" s="137"/>
      <c r="I467" s="137"/>
      <c r="J467" s="137"/>
      <c r="K467" s="70"/>
      <c r="L467" s="20"/>
      <c r="M467" s="193"/>
      <c r="N467" s="188"/>
    </row>
    <row r="468" spans="1:14" customFormat="1">
      <c r="A468" s="16"/>
      <c r="B468" s="23"/>
      <c r="C468" s="18"/>
      <c r="D468" s="19"/>
      <c r="E468" s="20"/>
      <c r="F468" s="137"/>
      <c r="G468" s="137"/>
      <c r="H468" s="137"/>
      <c r="I468" s="137"/>
      <c r="J468" s="137"/>
      <c r="K468" s="70"/>
      <c r="L468" s="20"/>
      <c r="M468" s="193"/>
      <c r="N468" s="188"/>
    </row>
    <row r="469" spans="1:14" customFormat="1">
      <c r="A469" s="16"/>
      <c r="B469" s="23"/>
      <c r="C469" s="18"/>
      <c r="D469" s="19"/>
      <c r="E469" s="20"/>
      <c r="F469" s="137"/>
      <c r="G469" s="137"/>
      <c r="H469" s="137"/>
      <c r="I469" s="137"/>
      <c r="J469" s="137"/>
      <c r="K469" s="70"/>
      <c r="L469" s="20"/>
      <c r="M469" s="193"/>
      <c r="N469" s="188"/>
    </row>
    <row r="470" spans="1:14" customFormat="1">
      <c r="A470" s="16"/>
      <c r="B470" s="23"/>
      <c r="C470" s="18"/>
      <c r="D470" s="19"/>
      <c r="E470" s="20"/>
      <c r="F470" s="137"/>
      <c r="G470" s="137"/>
      <c r="H470" s="137"/>
      <c r="I470" s="137"/>
      <c r="J470" s="137"/>
      <c r="K470" s="70"/>
      <c r="L470" s="20"/>
      <c r="M470" s="193"/>
      <c r="N470" s="188"/>
    </row>
    <row r="471" spans="1:14" customFormat="1">
      <c r="A471" s="16"/>
      <c r="B471" s="23"/>
      <c r="C471" s="18"/>
      <c r="D471" s="19"/>
      <c r="E471" s="20"/>
      <c r="F471" s="137"/>
      <c r="G471" s="137"/>
      <c r="H471" s="137"/>
      <c r="I471" s="137"/>
      <c r="J471" s="137"/>
      <c r="K471" s="70"/>
      <c r="L471" s="20"/>
      <c r="M471" s="193"/>
      <c r="N471" s="188"/>
    </row>
    <row r="472" spans="1:14" customFormat="1">
      <c r="A472" s="16"/>
      <c r="B472" s="23"/>
      <c r="C472" s="18"/>
      <c r="D472" s="19"/>
      <c r="E472" s="20"/>
      <c r="F472" s="137"/>
      <c r="G472" s="137"/>
      <c r="H472" s="137"/>
      <c r="I472" s="137"/>
      <c r="J472" s="137"/>
      <c r="K472" s="70"/>
      <c r="L472" s="20"/>
      <c r="M472" s="193"/>
      <c r="N472" s="188"/>
    </row>
    <row r="473" spans="1:14" customFormat="1">
      <c r="A473" s="16"/>
      <c r="B473" s="23"/>
      <c r="C473" s="18"/>
      <c r="D473" s="19"/>
      <c r="E473" s="20"/>
      <c r="F473" s="137"/>
      <c r="G473" s="137"/>
      <c r="H473" s="137"/>
      <c r="I473" s="137"/>
      <c r="J473" s="137"/>
      <c r="K473" s="70"/>
      <c r="L473" s="20"/>
      <c r="M473" s="193"/>
      <c r="N473" s="188"/>
    </row>
    <row r="474" spans="1:14" customFormat="1">
      <c r="A474" s="16"/>
      <c r="B474" s="23"/>
      <c r="C474" s="18"/>
      <c r="D474" s="19"/>
      <c r="E474" s="20"/>
      <c r="F474" s="137"/>
      <c r="G474" s="137"/>
      <c r="H474" s="137"/>
      <c r="I474" s="137"/>
      <c r="J474" s="137"/>
      <c r="K474" s="70"/>
      <c r="L474" s="20"/>
      <c r="M474" s="193"/>
      <c r="N474" s="188"/>
    </row>
    <row r="475" spans="1:14" customFormat="1">
      <c r="A475" s="16"/>
      <c r="B475" s="23"/>
      <c r="C475" s="18"/>
      <c r="D475" s="19"/>
      <c r="E475" s="20"/>
      <c r="F475" s="137"/>
      <c r="G475" s="137"/>
      <c r="H475" s="137"/>
      <c r="I475" s="137"/>
      <c r="J475" s="137"/>
      <c r="K475" s="70"/>
      <c r="L475" s="20"/>
      <c r="M475" s="193"/>
      <c r="N475" s="188"/>
    </row>
    <row r="476" spans="1:14" customFormat="1">
      <c r="A476" s="16"/>
      <c r="B476" s="23"/>
      <c r="C476" s="18"/>
      <c r="D476" s="19"/>
      <c r="E476" s="20"/>
      <c r="F476" s="137"/>
      <c r="G476" s="137"/>
      <c r="H476" s="137"/>
      <c r="I476" s="137"/>
      <c r="J476" s="137"/>
      <c r="K476" s="70"/>
      <c r="L476" s="20"/>
      <c r="M476" s="193"/>
      <c r="N476" s="188"/>
    </row>
    <row r="477" spans="1:14" customFormat="1">
      <c r="A477" s="16"/>
      <c r="B477" s="23"/>
      <c r="C477" s="18"/>
      <c r="D477" s="19"/>
      <c r="E477" s="20"/>
      <c r="F477" s="137"/>
      <c r="G477" s="137"/>
      <c r="H477" s="137"/>
      <c r="I477" s="137"/>
      <c r="J477" s="137"/>
      <c r="K477" s="70"/>
      <c r="L477" s="20"/>
      <c r="M477" s="193"/>
      <c r="N477" s="188"/>
    </row>
    <row r="478" spans="1:14" customFormat="1">
      <c r="A478" s="16"/>
      <c r="B478" s="23"/>
      <c r="C478" s="18"/>
      <c r="D478" s="19"/>
      <c r="E478" s="20"/>
      <c r="F478" s="137"/>
      <c r="G478" s="137"/>
      <c r="H478" s="137"/>
      <c r="I478" s="137"/>
      <c r="J478" s="137"/>
      <c r="K478" s="70"/>
      <c r="L478" s="20"/>
      <c r="M478" s="193"/>
      <c r="N478" s="188"/>
    </row>
    <row r="479" spans="1:14" customFormat="1">
      <c r="A479" s="16"/>
      <c r="B479" s="23"/>
      <c r="C479" s="18"/>
      <c r="D479" s="19"/>
      <c r="E479" s="20"/>
      <c r="F479" s="137"/>
      <c r="G479" s="137"/>
      <c r="H479" s="137"/>
      <c r="I479" s="137"/>
      <c r="J479" s="137"/>
      <c r="K479" s="70"/>
      <c r="L479" s="20"/>
      <c r="M479" s="193"/>
      <c r="N479" s="188"/>
    </row>
    <row r="480" spans="1:14" customFormat="1">
      <c r="A480" s="16"/>
      <c r="B480" s="23"/>
      <c r="C480" s="18"/>
      <c r="D480" s="19"/>
      <c r="E480" s="20"/>
      <c r="F480" s="137"/>
      <c r="G480" s="137"/>
      <c r="H480" s="137"/>
      <c r="I480" s="137"/>
      <c r="J480" s="137"/>
      <c r="K480" s="70"/>
      <c r="L480" s="20"/>
      <c r="M480" s="193"/>
      <c r="N480" s="188"/>
    </row>
    <row r="481" spans="1:14" customFormat="1">
      <c r="A481" s="16"/>
      <c r="B481" s="23"/>
      <c r="C481" s="18"/>
      <c r="D481" s="19"/>
      <c r="E481" s="20"/>
      <c r="F481" s="137"/>
      <c r="G481" s="137"/>
      <c r="H481" s="137"/>
      <c r="I481" s="137"/>
      <c r="J481" s="137"/>
      <c r="K481" s="70"/>
      <c r="L481" s="20"/>
      <c r="M481" s="193"/>
      <c r="N481" s="188"/>
    </row>
    <row r="482" spans="1:14" customFormat="1">
      <c r="A482" s="16"/>
      <c r="B482" s="23"/>
      <c r="C482" s="18"/>
      <c r="D482" s="19"/>
      <c r="E482" s="20"/>
      <c r="F482" s="137"/>
      <c r="G482" s="137"/>
      <c r="H482" s="137"/>
      <c r="I482" s="137"/>
      <c r="J482" s="137"/>
      <c r="K482" s="70"/>
      <c r="L482" s="20"/>
      <c r="M482" s="193"/>
      <c r="N482" s="188"/>
    </row>
    <row r="483" spans="1:14" customFormat="1">
      <c r="A483" s="16"/>
      <c r="B483" s="23"/>
      <c r="C483" s="18"/>
      <c r="D483" s="19"/>
      <c r="E483" s="20"/>
      <c r="F483" s="137"/>
      <c r="G483" s="137"/>
      <c r="H483" s="137"/>
      <c r="I483" s="137"/>
      <c r="J483" s="137"/>
      <c r="K483" s="70"/>
      <c r="L483" s="20"/>
      <c r="M483" s="193"/>
      <c r="N483" s="188"/>
    </row>
    <row r="484" spans="1:14" customFormat="1">
      <c r="A484" s="16"/>
      <c r="B484" s="23"/>
      <c r="C484" s="18"/>
      <c r="D484" s="19"/>
      <c r="E484" s="20"/>
      <c r="F484" s="137"/>
      <c r="G484" s="137"/>
      <c r="H484" s="137"/>
      <c r="I484" s="137"/>
      <c r="J484" s="137"/>
      <c r="K484" s="70"/>
      <c r="L484" s="20"/>
      <c r="M484" s="193"/>
      <c r="N484" s="188"/>
    </row>
    <row r="485" spans="1:14" customFormat="1">
      <c r="A485" s="16"/>
      <c r="B485" s="23"/>
      <c r="C485" s="18"/>
      <c r="D485" s="19"/>
      <c r="E485" s="20"/>
      <c r="F485" s="137"/>
      <c r="G485" s="137"/>
      <c r="H485" s="137"/>
      <c r="I485" s="137"/>
      <c r="J485" s="137"/>
      <c r="K485" s="70"/>
      <c r="L485" s="20"/>
      <c r="M485" s="193"/>
      <c r="N485" s="188"/>
    </row>
  </sheetData>
  <mergeCells count="5">
    <mergeCell ref="A1:N1"/>
    <mergeCell ref="C2:M2"/>
    <mergeCell ref="A3:N3"/>
    <mergeCell ref="A4:H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62EB-9777-49C9-B367-19293576597E}">
  <dimension ref="A1:M164"/>
  <sheetViews>
    <sheetView topLeftCell="A143" workbookViewId="0">
      <selection activeCell="I13" sqref="I13"/>
    </sheetView>
  </sheetViews>
  <sheetFormatPr defaultRowHeight="15"/>
  <cols>
    <col min="1" max="1" width="10.28515625" customWidth="1"/>
    <col min="2" max="2" width="70.28515625" customWidth="1"/>
    <col min="3" max="3" width="14.7109375" customWidth="1"/>
    <col min="4" max="4" width="15.85546875" style="141" customWidth="1"/>
    <col min="5" max="5" width="7.28515625" customWidth="1"/>
    <col min="6" max="6" width="19.28515625" style="207" customWidth="1"/>
    <col min="7" max="7" width="28.7109375" style="218" customWidth="1"/>
    <col min="8" max="8" width="14.7109375" style="140" customWidth="1"/>
    <col min="9" max="9" width="14.7109375" style="141" customWidth="1"/>
    <col min="10" max="11" width="14.7109375" customWidth="1"/>
    <col min="12" max="12" width="14.7109375" style="141" customWidth="1"/>
    <col min="13" max="245" width="14.7109375" customWidth="1"/>
    <col min="246" max="246" width="8.140625" customWidth="1"/>
    <col min="247" max="247" width="61.85546875" customWidth="1"/>
    <col min="248" max="249" width="14.7109375" customWidth="1"/>
    <col min="250" max="250" width="8.85546875" customWidth="1"/>
    <col min="251" max="251" width="21" customWidth="1"/>
    <col min="252" max="252" width="39.85546875" customWidth="1"/>
    <col min="253" max="254" width="14.7109375" customWidth="1"/>
    <col min="255" max="255" width="16.7109375" bestFit="1" customWidth="1"/>
    <col min="256" max="501" width="14.7109375" customWidth="1"/>
    <col min="502" max="502" width="8.140625" customWidth="1"/>
    <col min="503" max="503" width="61.85546875" customWidth="1"/>
    <col min="504" max="505" width="14.7109375" customWidth="1"/>
    <col min="506" max="506" width="8.85546875" customWidth="1"/>
    <col min="507" max="507" width="21" customWidth="1"/>
    <col min="508" max="508" width="39.85546875" customWidth="1"/>
    <col min="509" max="510" width="14.7109375" customWidth="1"/>
    <col min="511" max="511" width="16.7109375" bestFit="1" customWidth="1"/>
    <col min="512" max="757" width="14.7109375" customWidth="1"/>
    <col min="758" max="758" width="8.140625" customWidth="1"/>
    <col min="759" max="759" width="61.85546875" customWidth="1"/>
    <col min="760" max="761" width="14.7109375" customWidth="1"/>
    <col min="762" max="762" width="8.85546875" customWidth="1"/>
    <col min="763" max="763" width="21" customWidth="1"/>
    <col min="764" max="764" width="39.85546875" customWidth="1"/>
    <col min="765" max="766" width="14.7109375" customWidth="1"/>
    <col min="767" max="767" width="16.7109375" bestFit="1" customWidth="1"/>
    <col min="768" max="1013" width="14.7109375" customWidth="1"/>
    <col min="1014" max="1014" width="8.140625" customWidth="1"/>
    <col min="1015" max="1015" width="61.85546875" customWidth="1"/>
    <col min="1016" max="1017" width="14.7109375" customWidth="1"/>
    <col min="1018" max="1018" width="8.85546875" customWidth="1"/>
    <col min="1019" max="1019" width="21" customWidth="1"/>
    <col min="1020" max="1020" width="39.85546875" customWidth="1"/>
    <col min="1021" max="1022" width="14.7109375" customWidth="1"/>
    <col min="1023" max="1023" width="16.7109375" bestFit="1" customWidth="1"/>
    <col min="1024" max="1269" width="14.7109375" customWidth="1"/>
    <col min="1270" max="1270" width="8.140625" customWidth="1"/>
    <col min="1271" max="1271" width="61.85546875" customWidth="1"/>
    <col min="1272" max="1273" width="14.7109375" customWidth="1"/>
    <col min="1274" max="1274" width="8.85546875" customWidth="1"/>
    <col min="1275" max="1275" width="21" customWidth="1"/>
    <col min="1276" max="1276" width="39.85546875" customWidth="1"/>
    <col min="1277" max="1278" width="14.7109375" customWidth="1"/>
    <col min="1279" max="1279" width="16.7109375" bestFit="1" customWidth="1"/>
    <col min="1280" max="1525" width="14.7109375" customWidth="1"/>
    <col min="1526" max="1526" width="8.140625" customWidth="1"/>
    <col min="1527" max="1527" width="61.85546875" customWidth="1"/>
    <col min="1528" max="1529" width="14.7109375" customWidth="1"/>
    <col min="1530" max="1530" width="8.85546875" customWidth="1"/>
    <col min="1531" max="1531" width="21" customWidth="1"/>
    <col min="1532" max="1532" width="39.85546875" customWidth="1"/>
    <col min="1533" max="1534" width="14.7109375" customWidth="1"/>
    <col min="1535" max="1535" width="16.7109375" bestFit="1" customWidth="1"/>
    <col min="1536" max="1781" width="14.7109375" customWidth="1"/>
    <col min="1782" max="1782" width="8.140625" customWidth="1"/>
    <col min="1783" max="1783" width="61.85546875" customWidth="1"/>
    <col min="1784" max="1785" width="14.7109375" customWidth="1"/>
    <col min="1786" max="1786" width="8.85546875" customWidth="1"/>
    <col min="1787" max="1787" width="21" customWidth="1"/>
    <col min="1788" max="1788" width="39.85546875" customWidth="1"/>
    <col min="1789" max="1790" width="14.7109375" customWidth="1"/>
    <col min="1791" max="1791" width="16.7109375" bestFit="1" customWidth="1"/>
    <col min="1792" max="2037" width="14.7109375" customWidth="1"/>
    <col min="2038" max="2038" width="8.140625" customWidth="1"/>
    <col min="2039" max="2039" width="61.85546875" customWidth="1"/>
    <col min="2040" max="2041" width="14.7109375" customWidth="1"/>
    <col min="2042" max="2042" width="8.85546875" customWidth="1"/>
    <col min="2043" max="2043" width="21" customWidth="1"/>
    <col min="2044" max="2044" width="39.85546875" customWidth="1"/>
    <col min="2045" max="2046" width="14.7109375" customWidth="1"/>
    <col min="2047" max="2047" width="16.7109375" bestFit="1" customWidth="1"/>
    <col min="2048" max="2293" width="14.7109375" customWidth="1"/>
    <col min="2294" max="2294" width="8.140625" customWidth="1"/>
    <col min="2295" max="2295" width="61.85546875" customWidth="1"/>
    <col min="2296" max="2297" width="14.7109375" customWidth="1"/>
    <col min="2298" max="2298" width="8.85546875" customWidth="1"/>
    <col min="2299" max="2299" width="21" customWidth="1"/>
    <col min="2300" max="2300" width="39.85546875" customWidth="1"/>
    <col min="2301" max="2302" width="14.7109375" customWidth="1"/>
    <col min="2303" max="2303" width="16.7109375" bestFit="1" customWidth="1"/>
    <col min="2304" max="2549" width="14.7109375" customWidth="1"/>
    <col min="2550" max="2550" width="8.140625" customWidth="1"/>
    <col min="2551" max="2551" width="61.85546875" customWidth="1"/>
    <col min="2552" max="2553" width="14.7109375" customWidth="1"/>
    <col min="2554" max="2554" width="8.85546875" customWidth="1"/>
    <col min="2555" max="2555" width="21" customWidth="1"/>
    <col min="2556" max="2556" width="39.85546875" customWidth="1"/>
    <col min="2557" max="2558" width="14.7109375" customWidth="1"/>
    <col min="2559" max="2559" width="16.7109375" bestFit="1" customWidth="1"/>
    <col min="2560" max="2805" width="14.7109375" customWidth="1"/>
    <col min="2806" max="2806" width="8.140625" customWidth="1"/>
    <col min="2807" max="2807" width="61.85546875" customWidth="1"/>
    <col min="2808" max="2809" width="14.7109375" customWidth="1"/>
    <col min="2810" max="2810" width="8.85546875" customWidth="1"/>
    <col min="2811" max="2811" width="21" customWidth="1"/>
    <col min="2812" max="2812" width="39.85546875" customWidth="1"/>
    <col min="2813" max="2814" width="14.7109375" customWidth="1"/>
    <col min="2815" max="2815" width="16.7109375" bestFit="1" customWidth="1"/>
    <col min="2816" max="3061" width="14.7109375" customWidth="1"/>
    <col min="3062" max="3062" width="8.140625" customWidth="1"/>
    <col min="3063" max="3063" width="61.85546875" customWidth="1"/>
    <col min="3064" max="3065" width="14.7109375" customWidth="1"/>
    <col min="3066" max="3066" width="8.85546875" customWidth="1"/>
    <col min="3067" max="3067" width="21" customWidth="1"/>
    <col min="3068" max="3068" width="39.85546875" customWidth="1"/>
    <col min="3069" max="3070" width="14.7109375" customWidth="1"/>
    <col min="3071" max="3071" width="16.7109375" bestFit="1" customWidth="1"/>
    <col min="3072" max="3317" width="14.7109375" customWidth="1"/>
    <col min="3318" max="3318" width="8.140625" customWidth="1"/>
    <col min="3319" max="3319" width="61.85546875" customWidth="1"/>
    <col min="3320" max="3321" width="14.7109375" customWidth="1"/>
    <col min="3322" max="3322" width="8.85546875" customWidth="1"/>
    <col min="3323" max="3323" width="21" customWidth="1"/>
    <col min="3324" max="3324" width="39.85546875" customWidth="1"/>
    <col min="3325" max="3326" width="14.7109375" customWidth="1"/>
    <col min="3327" max="3327" width="16.7109375" bestFit="1" customWidth="1"/>
    <col min="3328" max="3573" width="14.7109375" customWidth="1"/>
    <col min="3574" max="3574" width="8.140625" customWidth="1"/>
    <col min="3575" max="3575" width="61.85546875" customWidth="1"/>
    <col min="3576" max="3577" width="14.7109375" customWidth="1"/>
    <col min="3578" max="3578" width="8.85546875" customWidth="1"/>
    <col min="3579" max="3579" width="21" customWidth="1"/>
    <col min="3580" max="3580" width="39.85546875" customWidth="1"/>
    <col min="3581" max="3582" width="14.7109375" customWidth="1"/>
    <col min="3583" max="3583" width="16.7109375" bestFit="1" customWidth="1"/>
    <col min="3584" max="3829" width="14.7109375" customWidth="1"/>
    <col min="3830" max="3830" width="8.140625" customWidth="1"/>
    <col min="3831" max="3831" width="61.85546875" customWidth="1"/>
    <col min="3832" max="3833" width="14.7109375" customWidth="1"/>
    <col min="3834" max="3834" width="8.85546875" customWidth="1"/>
    <col min="3835" max="3835" width="21" customWidth="1"/>
    <col min="3836" max="3836" width="39.85546875" customWidth="1"/>
    <col min="3837" max="3838" width="14.7109375" customWidth="1"/>
    <col min="3839" max="3839" width="16.7109375" bestFit="1" customWidth="1"/>
    <col min="3840" max="4085" width="14.7109375" customWidth="1"/>
    <col min="4086" max="4086" width="8.140625" customWidth="1"/>
    <col min="4087" max="4087" width="61.85546875" customWidth="1"/>
    <col min="4088" max="4089" width="14.7109375" customWidth="1"/>
    <col min="4090" max="4090" width="8.85546875" customWidth="1"/>
    <col min="4091" max="4091" width="21" customWidth="1"/>
    <col min="4092" max="4092" width="39.85546875" customWidth="1"/>
    <col min="4093" max="4094" width="14.7109375" customWidth="1"/>
    <col min="4095" max="4095" width="16.7109375" bestFit="1" customWidth="1"/>
    <col min="4096" max="4341" width="14.7109375" customWidth="1"/>
    <col min="4342" max="4342" width="8.140625" customWidth="1"/>
    <col min="4343" max="4343" width="61.85546875" customWidth="1"/>
    <col min="4344" max="4345" width="14.7109375" customWidth="1"/>
    <col min="4346" max="4346" width="8.85546875" customWidth="1"/>
    <col min="4347" max="4347" width="21" customWidth="1"/>
    <col min="4348" max="4348" width="39.85546875" customWidth="1"/>
    <col min="4349" max="4350" width="14.7109375" customWidth="1"/>
    <col min="4351" max="4351" width="16.7109375" bestFit="1" customWidth="1"/>
    <col min="4352" max="4597" width="14.7109375" customWidth="1"/>
    <col min="4598" max="4598" width="8.140625" customWidth="1"/>
    <col min="4599" max="4599" width="61.85546875" customWidth="1"/>
    <col min="4600" max="4601" width="14.7109375" customWidth="1"/>
    <col min="4602" max="4602" width="8.85546875" customWidth="1"/>
    <col min="4603" max="4603" width="21" customWidth="1"/>
    <col min="4604" max="4604" width="39.85546875" customWidth="1"/>
    <col min="4605" max="4606" width="14.7109375" customWidth="1"/>
    <col min="4607" max="4607" width="16.7109375" bestFit="1" customWidth="1"/>
    <col min="4608" max="4853" width="14.7109375" customWidth="1"/>
    <col min="4854" max="4854" width="8.140625" customWidth="1"/>
    <col min="4855" max="4855" width="61.85546875" customWidth="1"/>
    <col min="4856" max="4857" width="14.7109375" customWidth="1"/>
    <col min="4858" max="4858" width="8.85546875" customWidth="1"/>
    <col min="4859" max="4859" width="21" customWidth="1"/>
    <col min="4860" max="4860" width="39.85546875" customWidth="1"/>
    <col min="4861" max="4862" width="14.7109375" customWidth="1"/>
    <col min="4863" max="4863" width="16.7109375" bestFit="1" customWidth="1"/>
    <col min="4864" max="5109" width="14.7109375" customWidth="1"/>
    <col min="5110" max="5110" width="8.140625" customWidth="1"/>
    <col min="5111" max="5111" width="61.85546875" customWidth="1"/>
    <col min="5112" max="5113" width="14.7109375" customWidth="1"/>
    <col min="5114" max="5114" width="8.85546875" customWidth="1"/>
    <col min="5115" max="5115" width="21" customWidth="1"/>
    <col min="5116" max="5116" width="39.85546875" customWidth="1"/>
    <col min="5117" max="5118" width="14.7109375" customWidth="1"/>
    <col min="5119" max="5119" width="16.7109375" bestFit="1" customWidth="1"/>
    <col min="5120" max="5365" width="14.7109375" customWidth="1"/>
    <col min="5366" max="5366" width="8.140625" customWidth="1"/>
    <col min="5367" max="5367" width="61.85546875" customWidth="1"/>
    <col min="5368" max="5369" width="14.7109375" customWidth="1"/>
    <col min="5370" max="5370" width="8.85546875" customWidth="1"/>
    <col min="5371" max="5371" width="21" customWidth="1"/>
    <col min="5372" max="5372" width="39.85546875" customWidth="1"/>
    <col min="5373" max="5374" width="14.7109375" customWidth="1"/>
    <col min="5375" max="5375" width="16.7109375" bestFit="1" customWidth="1"/>
    <col min="5376" max="5621" width="14.7109375" customWidth="1"/>
    <col min="5622" max="5622" width="8.140625" customWidth="1"/>
    <col min="5623" max="5623" width="61.85546875" customWidth="1"/>
    <col min="5624" max="5625" width="14.7109375" customWidth="1"/>
    <col min="5626" max="5626" width="8.85546875" customWidth="1"/>
    <col min="5627" max="5627" width="21" customWidth="1"/>
    <col min="5628" max="5628" width="39.85546875" customWidth="1"/>
    <col min="5629" max="5630" width="14.7109375" customWidth="1"/>
    <col min="5631" max="5631" width="16.7109375" bestFit="1" customWidth="1"/>
    <col min="5632" max="5877" width="14.7109375" customWidth="1"/>
    <col min="5878" max="5878" width="8.140625" customWidth="1"/>
    <col min="5879" max="5879" width="61.85546875" customWidth="1"/>
    <col min="5880" max="5881" width="14.7109375" customWidth="1"/>
    <col min="5882" max="5882" width="8.85546875" customWidth="1"/>
    <col min="5883" max="5883" width="21" customWidth="1"/>
    <col min="5884" max="5884" width="39.85546875" customWidth="1"/>
    <col min="5885" max="5886" width="14.7109375" customWidth="1"/>
    <col min="5887" max="5887" width="16.7109375" bestFit="1" customWidth="1"/>
    <col min="5888" max="6133" width="14.7109375" customWidth="1"/>
    <col min="6134" max="6134" width="8.140625" customWidth="1"/>
    <col min="6135" max="6135" width="61.85546875" customWidth="1"/>
    <col min="6136" max="6137" width="14.7109375" customWidth="1"/>
    <col min="6138" max="6138" width="8.85546875" customWidth="1"/>
    <col min="6139" max="6139" width="21" customWidth="1"/>
    <col min="6140" max="6140" width="39.85546875" customWidth="1"/>
    <col min="6141" max="6142" width="14.7109375" customWidth="1"/>
    <col min="6143" max="6143" width="16.7109375" bestFit="1" customWidth="1"/>
    <col min="6144" max="6389" width="14.7109375" customWidth="1"/>
    <col min="6390" max="6390" width="8.140625" customWidth="1"/>
    <col min="6391" max="6391" width="61.85546875" customWidth="1"/>
    <col min="6392" max="6393" width="14.7109375" customWidth="1"/>
    <col min="6394" max="6394" width="8.85546875" customWidth="1"/>
    <col min="6395" max="6395" width="21" customWidth="1"/>
    <col min="6396" max="6396" width="39.85546875" customWidth="1"/>
    <col min="6397" max="6398" width="14.7109375" customWidth="1"/>
    <col min="6399" max="6399" width="16.7109375" bestFit="1" customWidth="1"/>
    <col min="6400" max="6645" width="14.7109375" customWidth="1"/>
    <col min="6646" max="6646" width="8.140625" customWidth="1"/>
    <col min="6647" max="6647" width="61.85546875" customWidth="1"/>
    <col min="6648" max="6649" width="14.7109375" customWidth="1"/>
    <col min="6650" max="6650" width="8.85546875" customWidth="1"/>
    <col min="6651" max="6651" width="21" customWidth="1"/>
    <col min="6652" max="6652" width="39.85546875" customWidth="1"/>
    <col min="6653" max="6654" width="14.7109375" customWidth="1"/>
    <col min="6655" max="6655" width="16.7109375" bestFit="1" customWidth="1"/>
    <col min="6656" max="6901" width="14.7109375" customWidth="1"/>
    <col min="6902" max="6902" width="8.140625" customWidth="1"/>
    <col min="6903" max="6903" width="61.85546875" customWidth="1"/>
    <col min="6904" max="6905" width="14.7109375" customWidth="1"/>
    <col min="6906" max="6906" width="8.85546875" customWidth="1"/>
    <col min="6907" max="6907" width="21" customWidth="1"/>
    <col min="6908" max="6908" width="39.85546875" customWidth="1"/>
    <col min="6909" max="6910" width="14.7109375" customWidth="1"/>
    <col min="6911" max="6911" width="16.7109375" bestFit="1" customWidth="1"/>
    <col min="6912" max="7157" width="14.7109375" customWidth="1"/>
    <col min="7158" max="7158" width="8.140625" customWidth="1"/>
    <col min="7159" max="7159" width="61.85546875" customWidth="1"/>
    <col min="7160" max="7161" width="14.7109375" customWidth="1"/>
    <col min="7162" max="7162" width="8.85546875" customWidth="1"/>
    <col min="7163" max="7163" width="21" customWidth="1"/>
    <col min="7164" max="7164" width="39.85546875" customWidth="1"/>
    <col min="7165" max="7166" width="14.7109375" customWidth="1"/>
    <col min="7167" max="7167" width="16.7109375" bestFit="1" customWidth="1"/>
    <col min="7168" max="7413" width="14.7109375" customWidth="1"/>
    <col min="7414" max="7414" width="8.140625" customWidth="1"/>
    <col min="7415" max="7415" width="61.85546875" customWidth="1"/>
    <col min="7416" max="7417" width="14.7109375" customWidth="1"/>
    <col min="7418" max="7418" width="8.85546875" customWidth="1"/>
    <col min="7419" max="7419" width="21" customWidth="1"/>
    <col min="7420" max="7420" width="39.85546875" customWidth="1"/>
    <col min="7421" max="7422" width="14.7109375" customWidth="1"/>
    <col min="7423" max="7423" width="16.7109375" bestFit="1" customWidth="1"/>
    <col min="7424" max="7669" width="14.7109375" customWidth="1"/>
    <col min="7670" max="7670" width="8.140625" customWidth="1"/>
    <col min="7671" max="7671" width="61.85546875" customWidth="1"/>
    <col min="7672" max="7673" width="14.7109375" customWidth="1"/>
    <col min="7674" max="7674" width="8.85546875" customWidth="1"/>
    <col min="7675" max="7675" width="21" customWidth="1"/>
    <col min="7676" max="7676" width="39.85546875" customWidth="1"/>
    <col min="7677" max="7678" width="14.7109375" customWidth="1"/>
    <col min="7679" max="7679" width="16.7109375" bestFit="1" customWidth="1"/>
    <col min="7680" max="7925" width="14.7109375" customWidth="1"/>
    <col min="7926" max="7926" width="8.140625" customWidth="1"/>
    <col min="7927" max="7927" width="61.85546875" customWidth="1"/>
    <col min="7928" max="7929" width="14.7109375" customWidth="1"/>
    <col min="7930" max="7930" width="8.85546875" customWidth="1"/>
    <col min="7931" max="7931" width="21" customWidth="1"/>
    <col min="7932" max="7932" width="39.85546875" customWidth="1"/>
    <col min="7933" max="7934" width="14.7109375" customWidth="1"/>
    <col min="7935" max="7935" width="16.7109375" bestFit="1" customWidth="1"/>
    <col min="7936" max="8181" width="14.7109375" customWidth="1"/>
    <col min="8182" max="8182" width="8.140625" customWidth="1"/>
    <col min="8183" max="8183" width="61.85546875" customWidth="1"/>
    <col min="8184" max="8185" width="14.7109375" customWidth="1"/>
    <col min="8186" max="8186" width="8.85546875" customWidth="1"/>
    <col min="8187" max="8187" width="21" customWidth="1"/>
    <col min="8188" max="8188" width="39.85546875" customWidth="1"/>
    <col min="8189" max="8190" width="14.7109375" customWidth="1"/>
    <col min="8191" max="8191" width="16.7109375" bestFit="1" customWidth="1"/>
    <col min="8192" max="8437" width="14.7109375" customWidth="1"/>
    <col min="8438" max="8438" width="8.140625" customWidth="1"/>
    <col min="8439" max="8439" width="61.85546875" customWidth="1"/>
    <col min="8440" max="8441" width="14.7109375" customWidth="1"/>
    <col min="8442" max="8442" width="8.85546875" customWidth="1"/>
    <col min="8443" max="8443" width="21" customWidth="1"/>
    <col min="8444" max="8444" width="39.85546875" customWidth="1"/>
    <col min="8445" max="8446" width="14.7109375" customWidth="1"/>
    <col min="8447" max="8447" width="16.7109375" bestFit="1" customWidth="1"/>
    <col min="8448" max="8693" width="14.7109375" customWidth="1"/>
    <col min="8694" max="8694" width="8.140625" customWidth="1"/>
    <col min="8695" max="8695" width="61.85546875" customWidth="1"/>
    <col min="8696" max="8697" width="14.7109375" customWidth="1"/>
    <col min="8698" max="8698" width="8.85546875" customWidth="1"/>
    <col min="8699" max="8699" width="21" customWidth="1"/>
    <col min="8700" max="8700" width="39.85546875" customWidth="1"/>
    <col min="8701" max="8702" width="14.7109375" customWidth="1"/>
    <col min="8703" max="8703" width="16.7109375" bestFit="1" customWidth="1"/>
    <col min="8704" max="8949" width="14.7109375" customWidth="1"/>
    <col min="8950" max="8950" width="8.140625" customWidth="1"/>
    <col min="8951" max="8951" width="61.85546875" customWidth="1"/>
    <col min="8952" max="8953" width="14.7109375" customWidth="1"/>
    <col min="8954" max="8954" width="8.85546875" customWidth="1"/>
    <col min="8955" max="8955" width="21" customWidth="1"/>
    <col min="8956" max="8956" width="39.85546875" customWidth="1"/>
    <col min="8957" max="8958" width="14.7109375" customWidth="1"/>
    <col min="8959" max="8959" width="16.7109375" bestFit="1" customWidth="1"/>
    <col min="8960" max="9205" width="14.7109375" customWidth="1"/>
    <col min="9206" max="9206" width="8.140625" customWidth="1"/>
    <col min="9207" max="9207" width="61.85546875" customWidth="1"/>
    <col min="9208" max="9209" width="14.7109375" customWidth="1"/>
    <col min="9210" max="9210" width="8.85546875" customWidth="1"/>
    <col min="9211" max="9211" width="21" customWidth="1"/>
    <col min="9212" max="9212" width="39.85546875" customWidth="1"/>
    <col min="9213" max="9214" width="14.7109375" customWidth="1"/>
    <col min="9215" max="9215" width="16.7109375" bestFit="1" customWidth="1"/>
    <col min="9216" max="9461" width="14.7109375" customWidth="1"/>
    <col min="9462" max="9462" width="8.140625" customWidth="1"/>
    <col min="9463" max="9463" width="61.85546875" customWidth="1"/>
    <col min="9464" max="9465" width="14.7109375" customWidth="1"/>
    <col min="9466" max="9466" width="8.85546875" customWidth="1"/>
    <col min="9467" max="9467" width="21" customWidth="1"/>
    <col min="9468" max="9468" width="39.85546875" customWidth="1"/>
    <col min="9469" max="9470" width="14.7109375" customWidth="1"/>
    <col min="9471" max="9471" width="16.7109375" bestFit="1" customWidth="1"/>
    <col min="9472" max="9717" width="14.7109375" customWidth="1"/>
    <col min="9718" max="9718" width="8.140625" customWidth="1"/>
    <col min="9719" max="9719" width="61.85546875" customWidth="1"/>
    <col min="9720" max="9721" width="14.7109375" customWidth="1"/>
    <col min="9722" max="9722" width="8.85546875" customWidth="1"/>
    <col min="9723" max="9723" width="21" customWidth="1"/>
    <col min="9724" max="9724" width="39.85546875" customWidth="1"/>
    <col min="9725" max="9726" width="14.7109375" customWidth="1"/>
    <col min="9727" max="9727" width="16.7109375" bestFit="1" customWidth="1"/>
    <col min="9728" max="9973" width="14.7109375" customWidth="1"/>
    <col min="9974" max="9974" width="8.140625" customWidth="1"/>
    <col min="9975" max="9975" width="61.85546875" customWidth="1"/>
    <col min="9976" max="9977" width="14.7109375" customWidth="1"/>
    <col min="9978" max="9978" width="8.85546875" customWidth="1"/>
    <col min="9979" max="9979" width="21" customWidth="1"/>
    <col min="9980" max="9980" width="39.85546875" customWidth="1"/>
    <col min="9981" max="9982" width="14.7109375" customWidth="1"/>
    <col min="9983" max="9983" width="16.7109375" bestFit="1" customWidth="1"/>
    <col min="9984" max="10229" width="14.7109375" customWidth="1"/>
    <col min="10230" max="10230" width="8.140625" customWidth="1"/>
    <col min="10231" max="10231" width="61.85546875" customWidth="1"/>
    <col min="10232" max="10233" width="14.7109375" customWidth="1"/>
    <col min="10234" max="10234" width="8.85546875" customWidth="1"/>
    <col min="10235" max="10235" width="21" customWidth="1"/>
    <col min="10236" max="10236" width="39.85546875" customWidth="1"/>
    <col min="10237" max="10238" width="14.7109375" customWidth="1"/>
    <col min="10239" max="10239" width="16.7109375" bestFit="1" customWidth="1"/>
    <col min="10240" max="10485" width="14.7109375" customWidth="1"/>
    <col min="10486" max="10486" width="8.140625" customWidth="1"/>
    <col min="10487" max="10487" width="61.85546875" customWidth="1"/>
    <col min="10488" max="10489" width="14.7109375" customWidth="1"/>
    <col min="10490" max="10490" width="8.85546875" customWidth="1"/>
    <col min="10491" max="10491" width="21" customWidth="1"/>
    <col min="10492" max="10492" width="39.85546875" customWidth="1"/>
    <col min="10493" max="10494" width="14.7109375" customWidth="1"/>
    <col min="10495" max="10495" width="16.7109375" bestFit="1" customWidth="1"/>
    <col min="10496" max="10741" width="14.7109375" customWidth="1"/>
    <col min="10742" max="10742" width="8.140625" customWidth="1"/>
    <col min="10743" max="10743" width="61.85546875" customWidth="1"/>
    <col min="10744" max="10745" width="14.7109375" customWidth="1"/>
    <col min="10746" max="10746" width="8.85546875" customWidth="1"/>
    <col min="10747" max="10747" width="21" customWidth="1"/>
    <col min="10748" max="10748" width="39.85546875" customWidth="1"/>
    <col min="10749" max="10750" width="14.7109375" customWidth="1"/>
    <col min="10751" max="10751" width="16.7109375" bestFit="1" customWidth="1"/>
    <col min="10752" max="10997" width="14.7109375" customWidth="1"/>
    <col min="10998" max="10998" width="8.140625" customWidth="1"/>
    <col min="10999" max="10999" width="61.85546875" customWidth="1"/>
    <col min="11000" max="11001" width="14.7109375" customWidth="1"/>
    <col min="11002" max="11002" width="8.85546875" customWidth="1"/>
    <col min="11003" max="11003" width="21" customWidth="1"/>
    <col min="11004" max="11004" width="39.85546875" customWidth="1"/>
    <col min="11005" max="11006" width="14.7109375" customWidth="1"/>
    <col min="11007" max="11007" width="16.7109375" bestFit="1" customWidth="1"/>
    <col min="11008" max="11253" width="14.7109375" customWidth="1"/>
    <col min="11254" max="11254" width="8.140625" customWidth="1"/>
    <col min="11255" max="11255" width="61.85546875" customWidth="1"/>
    <col min="11256" max="11257" width="14.7109375" customWidth="1"/>
    <col min="11258" max="11258" width="8.85546875" customWidth="1"/>
    <col min="11259" max="11259" width="21" customWidth="1"/>
    <col min="11260" max="11260" width="39.85546875" customWidth="1"/>
    <col min="11261" max="11262" width="14.7109375" customWidth="1"/>
    <col min="11263" max="11263" width="16.7109375" bestFit="1" customWidth="1"/>
    <col min="11264" max="11509" width="14.7109375" customWidth="1"/>
    <col min="11510" max="11510" width="8.140625" customWidth="1"/>
    <col min="11511" max="11511" width="61.85546875" customWidth="1"/>
    <col min="11512" max="11513" width="14.7109375" customWidth="1"/>
    <col min="11514" max="11514" width="8.85546875" customWidth="1"/>
    <col min="11515" max="11515" width="21" customWidth="1"/>
    <col min="11516" max="11516" width="39.85546875" customWidth="1"/>
    <col min="11517" max="11518" width="14.7109375" customWidth="1"/>
    <col min="11519" max="11519" width="16.7109375" bestFit="1" customWidth="1"/>
    <col min="11520" max="11765" width="14.7109375" customWidth="1"/>
    <col min="11766" max="11766" width="8.140625" customWidth="1"/>
    <col min="11767" max="11767" width="61.85546875" customWidth="1"/>
    <col min="11768" max="11769" width="14.7109375" customWidth="1"/>
    <col min="11770" max="11770" width="8.85546875" customWidth="1"/>
    <col min="11771" max="11771" width="21" customWidth="1"/>
    <col min="11772" max="11772" width="39.85546875" customWidth="1"/>
    <col min="11773" max="11774" width="14.7109375" customWidth="1"/>
    <col min="11775" max="11775" width="16.7109375" bestFit="1" customWidth="1"/>
    <col min="11776" max="12021" width="14.7109375" customWidth="1"/>
    <col min="12022" max="12022" width="8.140625" customWidth="1"/>
    <col min="12023" max="12023" width="61.85546875" customWidth="1"/>
    <col min="12024" max="12025" width="14.7109375" customWidth="1"/>
    <col min="12026" max="12026" width="8.85546875" customWidth="1"/>
    <col min="12027" max="12027" width="21" customWidth="1"/>
    <col min="12028" max="12028" width="39.85546875" customWidth="1"/>
    <col min="12029" max="12030" width="14.7109375" customWidth="1"/>
    <col min="12031" max="12031" width="16.7109375" bestFit="1" customWidth="1"/>
    <col min="12032" max="12277" width="14.7109375" customWidth="1"/>
    <col min="12278" max="12278" width="8.140625" customWidth="1"/>
    <col min="12279" max="12279" width="61.85546875" customWidth="1"/>
    <col min="12280" max="12281" width="14.7109375" customWidth="1"/>
    <col min="12282" max="12282" width="8.85546875" customWidth="1"/>
    <col min="12283" max="12283" width="21" customWidth="1"/>
    <col min="12284" max="12284" width="39.85546875" customWidth="1"/>
    <col min="12285" max="12286" width="14.7109375" customWidth="1"/>
    <col min="12287" max="12287" width="16.7109375" bestFit="1" customWidth="1"/>
    <col min="12288" max="12533" width="14.7109375" customWidth="1"/>
    <col min="12534" max="12534" width="8.140625" customWidth="1"/>
    <col min="12535" max="12535" width="61.85546875" customWidth="1"/>
    <col min="12536" max="12537" width="14.7109375" customWidth="1"/>
    <col min="12538" max="12538" width="8.85546875" customWidth="1"/>
    <col min="12539" max="12539" width="21" customWidth="1"/>
    <col min="12540" max="12540" width="39.85546875" customWidth="1"/>
    <col min="12541" max="12542" width="14.7109375" customWidth="1"/>
    <col min="12543" max="12543" width="16.7109375" bestFit="1" customWidth="1"/>
    <col min="12544" max="12789" width="14.7109375" customWidth="1"/>
    <col min="12790" max="12790" width="8.140625" customWidth="1"/>
    <col min="12791" max="12791" width="61.85546875" customWidth="1"/>
    <col min="12792" max="12793" width="14.7109375" customWidth="1"/>
    <col min="12794" max="12794" width="8.85546875" customWidth="1"/>
    <col min="12795" max="12795" width="21" customWidth="1"/>
    <col min="12796" max="12796" width="39.85546875" customWidth="1"/>
    <col min="12797" max="12798" width="14.7109375" customWidth="1"/>
    <col min="12799" max="12799" width="16.7109375" bestFit="1" customWidth="1"/>
    <col min="12800" max="13045" width="14.7109375" customWidth="1"/>
    <col min="13046" max="13046" width="8.140625" customWidth="1"/>
    <col min="13047" max="13047" width="61.85546875" customWidth="1"/>
    <col min="13048" max="13049" width="14.7109375" customWidth="1"/>
    <col min="13050" max="13050" width="8.85546875" customWidth="1"/>
    <col min="13051" max="13051" width="21" customWidth="1"/>
    <col min="13052" max="13052" width="39.85546875" customWidth="1"/>
    <col min="13053" max="13054" width="14.7109375" customWidth="1"/>
    <col min="13055" max="13055" width="16.7109375" bestFit="1" customWidth="1"/>
    <col min="13056" max="13301" width="14.7109375" customWidth="1"/>
    <col min="13302" max="13302" width="8.140625" customWidth="1"/>
    <col min="13303" max="13303" width="61.85546875" customWidth="1"/>
    <col min="13304" max="13305" width="14.7109375" customWidth="1"/>
    <col min="13306" max="13306" width="8.85546875" customWidth="1"/>
    <col min="13307" max="13307" width="21" customWidth="1"/>
    <col min="13308" max="13308" width="39.85546875" customWidth="1"/>
    <col min="13309" max="13310" width="14.7109375" customWidth="1"/>
    <col min="13311" max="13311" width="16.7109375" bestFit="1" customWidth="1"/>
    <col min="13312" max="13557" width="14.7109375" customWidth="1"/>
    <col min="13558" max="13558" width="8.140625" customWidth="1"/>
    <col min="13559" max="13559" width="61.85546875" customWidth="1"/>
    <col min="13560" max="13561" width="14.7109375" customWidth="1"/>
    <col min="13562" max="13562" width="8.85546875" customWidth="1"/>
    <col min="13563" max="13563" width="21" customWidth="1"/>
    <col min="13564" max="13564" width="39.85546875" customWidth="1"/>
    <col min="13565" max="13566" width="14.7109375" customWidth="1"/>
    <col min="13567" max="13567" width="16.7109375" bestFit="1" customWidth="1"/>
    <col min="13568" max="13813" width="14.7109375" customWidth="1"/>
    <col min="13814" max="13814" width="8.140625" customWidth="1"/>
    <col min="13815" max="13815" width="61.85546875" customWidth="1"/>
    <col min="13816" max="13817" width="14.7109375" customWidth="1"/>
    <col min="13818" max="13818" width="8.85546875" customWidth="1"/>
    <col min="13819" max="13819" width="21" customWidth="1"/>
    <col min="13820" max="13820" width="39.85546875" customWidth="1"/>
    <col min="13821" max="13822" width="14.7109375" customWidth="1"/>
    <col min="13823" max="13823" width="16.7109375" bestFit="1" customWidth="1"/>
    <col min="13824" max="14069" width="14.7109375" customWidth="1"/>
    <col min="14070" max="14070" width="8.140625" customWidth="1"/>
    <col min="14071" max="14071" width="61.85546875" customWidth="1"/>
    <col min="14072" max="14073" width="14.7109375" customWidth="1"/>
    <col min="14074" max="14074" width="8.85546875" customWidth="1"/>
    <col min="14075" max="14075" width="21" customWidth="1"/>
    <col min="14076" max="14076" width="39.85546875" customWidth="1"/>
    <col min="14077" max="14078" width="14.7109375" customWidth="1"/>
    <col min="14079" max="14079" width="16.7109375" bestFit="1" customWidth="1"/>
    <col min="14080" max="14325" width="14.7109375" customWidth="1"/>
    <col min="14326" max="14326" width="8.140625" customWidth="1"/>
    <col min="14327" max="14327" width="61.85546875" customWidth="1"/>
    <col min="14328" max="14329" width="14.7109375" customWidth="1"/>
    <col min="14330" max="14330" width="8.85546875" customWidth="1"/>
    <col min="14331" max="14331" width="21" customWidth="1"/>
    <col min="14332" max="14332" width="39.85546875" customWidth="1"/>
    <col min="14333" max="14334" width="14.7109375" customWidth="1"/>
    <col min="14335" max="14335" width="16.7109375" bestFit="1" customWidth="1"/>
    <col min="14336" max="14581" width="14.7109375" customWidth="1"/>
    <col min="14582" max="14582" width="8.140625" customWidth="1"/>
    <col min="14583" max="14583" width="61.85546875" customWidth="1"/>
    <col min="14584" max="14585" width="14.7109375" customWidth="1"/>
    <col min="14586" max="14586" width="8.85546875" customWidth="1"/>
    <col min="14587" max="14587" width="21" customWidth="1"/>
    <col min="14588" max="14588" width="39.85546875" customWidth="1"/>
    <col min="14589" max="14590" width="14.7109375" customWidth="1"/>
    <col min="14591" max="14591" width="16.7109375" bestFit="1" customWidth="1"/>
    <col min="14592" max="14837" width="14.7109375" customWidth="1"/>
    <col min="14838" max="14838" width="8.140625" customWidth="1"/>
    <col min="14839" max="14839" width="61.85546875" customWidth="1"/>
    <col min="14840" max="14841" width="14.7109375" customWidth="1"/>
    <col min="14842" max="14842" width="8.85546875" customWidth="1"/>
    <col min="14843" max="14843" width="21" customWidth="1"/>
    <col min="14844" max="14844" width="39.85546875" customWidth="1"/>
    <col min="14845" max="14846" width="14.7109375" customWidth="1"/>
    <col min="14847" max="14847" width="16.7109375" bestFit="1" customWidth="1"/>
    <col min="14848" max="15093" width="14.7109375" customWidth="1"/>
    <col min="15094" max="15094" width="8.140625" customWidth="1"/>
    <col min="15095" max="15095" width="61.85546875" customWidth="1"/>
    <col min="15096" max="15097" width="14.7109375" customWidth="1"/>
    <col min="15098" max="15098" width="8.85546875" customWidth="1"/>
    <col min="15099" max="15099" width="21" customWidth="1"/>
    <col min="15100" max="15100" width="39.85546875" customWidth="1"/>
    <col min="15101" max="15102" width="14.7109375" customWidth="1"/>
    <col min="15103" max="15103" width="16.7109375" bestFit="1" customWidth="1"/>
    <col min="15104" max="15349" width="14.7109375" customWidth="1"/>
    <col min="15350" max="15350" width="8.140625" customWidth="1"/>
    <col min="15351" max="15351" width="61.85546875" customWidth="1"/>
    <col min="15352" max="15353" width="14.7109375" customWidth="1"/>
    <col min="15354" max="15354" width="8.85546875" customWidth="1"/>
    <col min="15355" max="15355" width="21" customWidth="1"/>
    <col min="15356" max="15356" width="39.85546875" customWidth="1"/>
    <col min="15357" max="15358" width="14.7109375" customWidth="1"/>
    <col min="15359" max="15359" width="16.7109375" bestFit="1" customWidth="1"/>
    <col min="15360" max="15605" width="14.7109375" customWidth="1"/>
    <col min="15606" max="15606" width="8.140625" customWidth="1"/>
    <col min="15607" max="15607" width="61.85546875" customWidth="1"/>
    <col min="15608" max="15609" width="14.7109375" customWidth="1"/>
    <col min="15610" max="15610" width="8.85546875" customWidth="1"/>
    <col min="15611" max="15611" width="21" customWidth="1"/>
    <col min="15612" max="15612" width="39.85546875" customWidth="1"/>
    <col min="15613" max="15614" width="14.7109375" customWidth="1"/>
    <col min="15615" max="15615" width="16.7109375" bestFit="1" customWidth="1"/>
    <col min="15616" max="15861" width="14.7109375" customWidth="1"/>
    <col min="15862" max="15862" width="8.140625" customWidth="1"/>
    <col min="15863" max="15863" width="61.85546875" customWidth="1"/>
    <col min="15864" max="15865" width="14.7109375" customWidth="1"/>
    <col min="15866" max="15866" width="8.85546875" customWidth="1"/>
    <col min="15867" max="15867" width="21" customWidth="1"/>
    <col min="15868" max="15868" width="39.85546875" customWidth="1"/>
    <col min="15869" max="15870" width="14.7109375" customWidth="1"/>
    <col min="15871" max="15871" width="16.7109375" bestFit="1" customWidth="1"/>
    <col min="15872" max="16117" width="14.7109375" customWidth="1"/>
    <col min="16118" max="16118" width="8.140625" customWidth="1"/>
    <col min="16119" max="16119" width="61.85546875" customWidth="1"/>
    <col min="16120" max="16121" width="14.7109375" customWidth="1"/>
    <col min="16122" max="16122" width="8.85546875" customWidth="1"/>
    <col min="16123" max="16123" width="21" customWidth="1"/>
    <col min="16124" max="16124" width="39.85546875" customWidth="1"/>
    <col min="16125" max="16126" width="14.7109375" customWidth="1"/>
    <col min="16127" max="16127" width="16.7109375" bestFit="1" customWidth="1"/>
    <col min="16128" max="16384" width="14.7109375" customWidth="1"/>
  </cols>
  <sheetData>
    <row r="1" spans="1:13" ht="15.75">
      <c r="A1" s="6" t="s">
        <v>374</v>
      </c>
      <c r="B1" s="6"/>
      <c r="C1" s="6"/>
      <c r="D1" s="6"/>
      <c r="E1" s="6"/>
      <c r="F1" s="6"/>
      <c r="G1" s="6"/>
    </row>
    <row r="2" spans="1:13" ht="18" customHeight="1">
      <c r="A2" s="142"/>
      <c r="B2" s="143"/>
      <c r="C2" s="143"/>
      <c r="D2" s="144"/>
      <c r="E2" s="143"/>
      <c r="F2" s="196"/>
      <c r="G2" s="97"/>
    </row>
    <row r="3" spans="1:13" ht="29.25">
      <c r="A3" s="145" t="s">
        <v>375</v>
      </c>
      <c r="B3" s="145" t="s">
        <v>376</v>
      </c>
      <c r="C3" s="145" t="s">
        <v>377</v>
      </c>
      <c r="D3" s="182" t="s">
        <v>556</v>
      </c>
      <c r="E3" s="183"/>
      <c r="F3" s="197" t="s">
        <v>554</v>
      </c>
      <c r="G3" s="208" t="s">
        <v>555</v>
      </c>
    </row>
    <row r="4" spans="1:13">
      <c r="A4" s="146"/>
      <c r="B4" s="147"/>
      <c r="C4" s="147"/>
      <c r="D4" s="148"/>
      <c r="E4" s="149"/>
      <c r="F4" s="198"/>
      <c r="G4" s="209"/>
    </row>
    <row r="5" spans="1:13" s="156" customFormat="1">
      <c r="A5" s="150"/>
      <c r="B5" s="146" t="s">
        <v>378</v>
      </c>
      <c r="C5" s="151"/>
      <c r="D5" s="152"/>
      <c r="E5" s="151"/>
      <c r="F5" s="199"/>
      <c r="G5" s="210"/>
      <c r="H5" s="154"/>
      <c r="I5" s="155"/>
      <c r="L5" s="155"/>
    </row>
    <row r="6" spans="1:13">
      <c r="D6"/>
      <c r="F6" s="199"/>
      <c r="G6" s="210"/>
    </row>
    <row r="7" spans="1:13" s="156" customFormat="1">
      <c r="A7" s="150" t="s">
        <v>43</v>
      </c>
      <c r="B7" s="157" t="s">
        <v>379</v>
      </c>
      <c r="C7" s="151"/>
      <c r="D7" s="152"/>
      <c r="E7" s="151"/>
      <c r="F7" s="199"/>
      <c r="G7" s="210"/>
      <c r="H7" s="154"/>
      <c r="I7" s="155"/>
      <c r="L7" s="155"/>
    </row>
    <row r="8" spans="1:13" s="156" customFormat="1">
      <c r="A8" s="150" t="s">
        <v>45</v>
      </c>
      <c r="B8" s="158" t="s">
        <v>380</v>
      </c>
      <c r="C8" s="151" t="s">
        <v>125</v>
      </c>
      <c r="D8" s="152">
        <v>100</v>
      </c>
      <c r="E8" s="151" t="s">
        <v>17</v>
      </c>
      <c r="F8" s="199"/>
      <c r="G8" s="210">
        <f t="shared" ref="G8:G13" si="0">F8*D8</f>
        <v>0</v>
      </c>
      <c r="H8" s="154"/>
      <c r="I8" s="155"/>
      <c r="L8" s="155"/>
    </row>
    <row r="9" spans="1:13" s="156" customFormat="1">
      <c r="A9" s="150" t="s">
        <v>47</v>
      </c>
      <c r="B9" s="158" t="s">
        <v>381</v>
      </c>
      <c r="C9" s="151" t="s">
        <v>125</v>
      </c>
      <c r="D9" s="152">
        <v>100</v>
      </c>
      <c r="E9" s="151" t="s">
        <v>17</v>
      </c>
      <c r="F9" s="199"/>
      <c r="G9" s="210">
        <f t="shared" si="0"/>
        <v>0</v>
      </c>
      <c r="H9" s="154"/>
      <c r="I9" s="155"/>
      <c r="L9" s="155"/>
    </row>
    <row r="10" spans="1:13" s="156" customFormat="1">
      <c r="A10" s="150" t="s">
        <v>54</v>
      </c>
      <c r="B10" s="158" t="s">
        <v>382</v>
      </c>
      <c r="C10" s="151" t="s">
        <v>125</v>
      </c>
      <c r="D10" s="152">
        <v>1000</v>
      </c>
      <c r="E10" s="151" t="s">
        <v>17</v>
      </c>
      <c r="F10" s="199"/>
      <c r="G10" s="210">
        <f t="shared" si="0"/>
        <v>0</v>
      </c>
      <c r="H10" s="154"/>
      <c r="I10" s="155"/>
      <c r="L10" s="155"/>
    </row>
    <row r="11" spans="1:13" s="156" customFormat="1">
      <c r="A11" s="150" t="s">
        <v>59</v>
      </c>
      <c r="B11" s="158" t="s">
        <v>383</v>
      </c>
      <c r="C11" s="151" t="s">
        <v>125</v>
      </c>
      <c r="D11" s="152">
        <v>1000</v>
      </c>
      <c r="E11" s="151" t="s">
        <v>17</v>
      </c>
      <c r="F11" s="199"/>
      <c r="G11" s="210">
        <f t="shared" si="0"/>
        <v>0</v>
      </c>
      <c r="H11" s="154"/>
      <c r="I11" s="155"/>
      <c r="L11" s="155"/>
    </row>
    <row r="12" spans="1:13" s="156" customFormat="1">
      <c r="A12" s="150" t="s">
        <v>54</v>
      </c>
      <c r="B12" s="158" t="s">
        <v>384</v>
      </c>
      <c r="C12" s="151" t="s">
        <v>125</v>
      </c>
      <c r="D12" s="152">
        <v>1000</v>
      </c>
      <c r="E12" s="151" t="s">
        <v>17</v>
      </c>
      <c r="F12" s="199"/>
      <c r="G12" s="210">
        <f t="shared" si="0"/>
        <v>0</v>
      </c>
      <c r="H12" s="154"/>
      <c r="I12" s="155"/>
      <c r="L12" s="155"/>
    </row>
    <row r="13" spans="1:13" s="156" customFormat="1">
      <c r="A13" s="150" t="s">
        <v>59</v>
      </c>
      <c r="B13" s="158" t="s">
        <v>385</v>
      </c>
      <c r="C13" s="151" t="s">
        <v>125</v>
      </c>
      <c r="D13" s="152">
        <v>1000</v>
      </c>
      <c r="E13" s="151" t="s">
        <v>17</v>
      </c>
      <c r="F13" s="199"/>
      <c r="G13" s="210">
        <f t="shared" si="0"/>
        <v>0</v>
      </c>
      <c r="H13" s="154"/>
      <c r="I13" s="155"/>
      <c r="L13" s="155"/>
    </row>
    <row r="14" spans="1:13" s="156" customFormat="1">
      <c r="A14" s="150"/>
      <c r="B14" s="159"/>
      <c r="C14" s="80"/>
      <c r="D14" s="153"/>
      <c r="E14" s="80"/>
      <c r="F14" s="199"/>
      <c r="G14" s="210"/>
      <c r="H14" s="154"/>
      <c r="I14" s="155"/>
      <c r="L14" s="155"/>
    </row>
    <row r="15" spans="1:13">
      <c r="A15" s="150" t="s">
        <v>89</v>
      </c>
      <c r="B15" s="146" t="s">
        <v>386</v>
      </c>
      <c r="C15" s="151"/>
      <c r="D15" s="152"/>
      <c r="E15" s="151"/>
      <c r="F15" s="199"/>
      <c r="G15" s="210"/>
      <c r="H15" s="154"/>
      <c r="I15" s="155"/>
      <c r="K15" s="156"/>
      <c r="L15" s="155"/>
    </row>
    <row r="16" spans="1:13">
      <c r="A16" s="150" t="s">
        <v>387</v>
      </c>
      <c r="B16" s="158" t="s">
        <v>388</v>
      </c>
      <c r="C16" s="151" t="s">
        <v>125</v>
      </c>
      <c r="D16" s="152">
        <v>10</v>
      </c>
      <c r="E16" s="151" t="s">
        <v>17</v>
      </c>
      <c r="F16" s="199"/>
      <c r="G16" s="210">
        <f>F16*D16</f>
        <v>0</v>
      </c>
      <c r="H16" s="154"/>
      <c r="I16" s="155"/>
      <c r="J16" s="156"/>
      <c r="K16" s="156"/>
      <c r="L16" s="155"/>
      <c r="M16" s="156"/>
    </row>
    <row r="17" spans="1:13">
      <c r="A17" s="150" t="s">
        <v>389</v>
      </c>
      <c r="B17" s="158" t="s">
        <v>390</v>
      </c>
      <c r="C17" s="151" t="s">
        <v>125</v>
      </c>
      <c r="D17" s="152">
        <v>10</v>
      </c>
      <c r="E17" s="151" t="s">
        <v>17</v>
      </c>
      <c r="F17" s="199"/>
      <c r="G17" s="210">
        <f>F17*D17</f>
        <v>0</v>
      </c>
      <c r="H17" s="154"/>
      <c r="I17" s="155"/>
      <c r="J17" s="156"/>
      <c r="K17" s="156"/>
      <c r="L17" s="155"/>
      <c r="M17" s="156"/>
    </row>
    <row r="18" spans="1:13" s="156" customFormat="1">
      <c r="A18" s="150"/>
      <c r="B18" s="158"/>
      <c r="C18" s="151"/>
      <c r="D18" s="152"/>
      <c r="E18" s="151"/>
      <c r="F18" s="199"/>
      <c r="G18" s="210"/>
      <c r="H18" s="154"/>
      <c r="I18" s="155"/>
      <c r="L18" s="155"/>
    </row>
    <row r="19" spans="1:13">
      <c r="A19" s="150" t="s">
        <v>98</v>
      </c>
      <c r="B19" s="146" t="s">
        <v>391</v>
      </c>
      <c r="C19" s="151"/>
      <c r="D19" s="152"/>
      <c r="E19" s="151"/>
      <c r="F19" s="199"/>
      <c r="G19" s="210"/>
      <c r="H19" s="154"/>
      <c r="I19" s="155"/>
      <c r="K19" s="156"/>
      <c r="L19" s="155"/>
    </row>
    <row r="20" spans="1:13" s="156" customFormat="1" ht="18">
      <c r="A20" s="150" t="s">
        <v>392</v>
      </c>
      <c r="B20" s="158" t="s">
        <v>393</v>
      </c>
      <c r="C20" s="151" t="s">
        <v>394</v>
      </c>
      <c r="D20" s="152">
        <v>1000</v>
      </c>
      <c r="E20" s="151" t="s">
        <v>17</v>
      </c>
      <c r="F20" s="199"/>
      <c r="G20" s="210">
        <f>F20*D20</f>
        <v>0</v>
      </c>
      <c r="H20" s="154"/>
      <c r="I20" s="155"/>
      <c r="L20" s="155"/>
    </row>
    <row r="21" spans="1:13" ht="18">
      <c r="A21" s="150" t="s">
        <v>395</v>
      </c>
      <c r="B21" s="158" t="s">
        <v>396</v>
      </c>
      <c r="C21" s="151" t="s">
        <v>394</v>
      </c>
      <c r="D21" s="152">
        <v>5</v>
      </c>
      <c r="E21" s="151" t="s">
        <v>17</v>
      </c>
      <c r="F21" s="199"/>
      <c r="G21" s="210">
        <f>F21*D21</f>
        <v>0</v>
      </c>
      <c r="H21" s="154"/>
      <c r="I21" s="155"/>
      <c r="J21" s="156"/>
      <c r="K21" s="156"/>
      <c r="L21" s="155"/>
      <c r="M21" s="156"/>
    </row>
    <row r="22" spans="1:13" ht="18">
      <c r="A22" s="150" t="s">
        <v>397</v>
      </c>
      <c r="B22" s="158" t="s">
        <v>398</v>
      </c>
      <c r="C22" s="151" t="s">
        <v>394</v>
      </c>
      <c r="D22" s="152">
        <v>5</v>
      </c>
      <c r="E22" s="151" t="s">
        <v>17</v>
      </c>
      <c r="F22" s="199"/>
      <c r="G22" s="210">
        <f>F22*D22</f>
        <v>0</v>
      </c>
      <c r="H22" s="154"/>
      <c r="I22" s="155"/>
      <c r="J22" s="156"/>
      <c r="K22" s="156"/>
      <c r="L22" s="155"/>
      <c r="M22" s="156"/>
    </row>
    <row r="23" spans="1:13" ht="12.6" customHeight="1">
      <c r="A23" s="150"/>
      <c r="B23" s="159"/>
      <c r="C23" s="80"/>
      <c r="D23" s="153"/>
      <c r="E23" s="80"/>
      <c r="F23" s="199"/>
      <c r="G23" s="210"/>
      <c r="H23" s="154"/>
      <c r="I23" s="155"/>
      <c r="K23" s="156"/>
      <c r="L23" s="155"/>
    </row>
    <row r="24" spans="1:13">
      <c r="A24" s="150" t="s">
        <v>106</v>
      </c>
      <c r="B24" s="160" t="s">
        <v>399</v>
      </c>
      <c r="C24" s="161"/>
      <c r="D24" s="153"/>
      <c r="E24" s="161"/>
      <c r="F24" s="199"/>
      <c r="G24" s="210"/>
      <c r="H24" s="154"/>
      <c r="I24" s="155"/>
      <c r="K24" s="156"/>
      <c r="L24" s="155"/>
    </row>
    <row r="25" spans="1:13" s="156" customFormat="1" ht="18">
      <c r="A25" s="150" t="s">
        <v>108</v>
      </c>
      <c r="B25" s="158" t="s">
        <v>400</v>
      </c>
      <c r="C25" s="151" t="s">
        <v>394</v>
      </c>
      <c r="D25" s="152">
        <v>1000</v>
      </c>
      <c r="E25" s="151" t="s">
        <v>17</v>
      </c>
      <c r="F25" s="199"/>
      <c r="G25" s="210">
        <f>F25*D25</f>
        <v>0</v>
      </c>
      <c r="H25" s="154"/>
      <c r="I25" s="155"/>
      <c r="L25" s="155"/>
    </row>
    <row r="26" spans="1:13" s="156" customFormat="1" ht="18">
      <c r="A26" s="150" t="s">
        <v>112</v>
      </c>
      <c r="B26" s="158" t="s">
        <v>401</v>
      </c>
      <c r="C26" s="151" t="s">
        <v>394</v>
      </c>
      <c r="D26" s="152">
        <v>10</v>
      </c>
      <c r="E26" s="151" t="s">
        <v>17</v>
      </c>
      <c r="F26" s="199"/>
      <c r="G26" s="210">
        <f>F26*D26</f>
        <v>0</v>
      </c>
      <c r="H26" s="154"/>
      <c r="I26" s="155"/>
      <c r="L26" s="155"/>
    </row>
    <row r="27" spans="1:13" s="156" customFormat="1" ht="15.6" customHeight="1">
      <c r="A27" s="150" t="s">
        <v>115</v>
      </c>
      <c r="B27" s="158" t="s">
        <v>396</v>
      </c>
      <c r="C27" s="151" t="s">
        <v>394</v>
      </c>
      <c r="D27" s="152">
        <v>10</v>
      </c>
      <c r="E27" s="151" t="s">
        <v>17</v>
      </c>
      <c r="F27" s="199"/>
      <c r="G27" s="210">
        <f>F27*D27</f>
        <v>0</v>
      </c>
      <c r="H27" s="154"/>
      <c r="I27" s="155"/>
      <c r="L27" s="155"/>
    </row>
    <row r="28" spans="1:13">
      <c r="A28" s="150"/>
      <c r="B28" s="85"/>
      <c r="C28" s="80"/>
      <c r="D28" s="153"/>
      <c r="E28" s="80"/>
      <c r="F28" s="199"/>
      <c r="G28" s="210"/>
      <c r="H28" s="154"/>
      <c r="I28" s="155"/>
      <c r="K28" s="156"/>
      <c r="L28" s="155"/>
    </row>
    <row r="29" spans="1:13">
      <c r="A29" s="162" t="s">
        <v>122</v>
      </c>
      <c r="B29" s="142" t="s">
        <v>402</v>
      </c>
      <c r="C29" s="80"/>
      <c r="D29" s="153"/>
      <c r="E29" s="80"/>
      <c r="F29" s="199"/>
      <c r="G29" s="210"/>
      <c r="H29" s="154"/>
      <c r="I29" s="155"/>
      <c r="K29" s="156"/>
      <c r="L29" s="155"/>
    </row>
    <row r="30" spans="1:13" s="156" customFormat="1">
      <c r="A30" s="150" t="s">
        <v>403</v>
      </c>
      <c r="B30" s="158" t="s">
        <v>380</v>
      </c>
      <c r="C30" s="151" t="s">
        <v>125</v>
      </c>
      <c r="D30" s="152">
        <v>100</v>
      </c>
      <c r="E30" s="151" t="s">
        <v>17</v>
      </c>
      <c r="F30" s="199"/>
      <c r="G30" s="210">
        <f t="shared" ref="G30:G35" si="1">F30*D30</f>
        <v>0</v>
      </c>
      <c r="H30" s="154"/>
      <c r="I30" s="155"/>
      <c r="L30" s="155"/>
    </row>
    <row r="31" spans="1:13" s="156" customFormat="1">
      <c r="A31" s="150" t="s">
        <v>404</v>
      </c>
      <c r="B31" s="158" t="s">
        <v>381</v>
      </c>
      <c r="C31" s="151" t="s">
        <v>125</v>
      </c>
      <c r="D31" s="152">
        <v>100</v>
      </c>
      <c r="E31" s="151" t="s">
        <v>17</v>
      </c>
      <c r="F31" s="199"/>
      <c r="G31" s="210">
        <f t="shared" si="1"/>
        <v>0</v>
      </c>
      <c r="H31" s="154"/>
      <c r="I31" s="155"/>
      <c r="L31" s="155"/>
    </row>
    <row r="32" spans="1:13" s="156" customFormat="1">
      <c r="A32" s="150" t="s">
        <v>405</v>
      </c>
      <c r="B32" s="158" t="s">
        <v>382</v>
      </c>
      <c r="C32" s="151" t="s">
        <v>125</v>
      </c>
      <c r="D32" s="152">
        <v>100</v>
      </c>
      <c r="E32" s="151" t="s">
        <v>17</v>
      </c>
      <c r="F32" s="199"/>
      <c r="G32" s="210">
        <f t="shared" si="1"/>
        <v>0</v>
      </c>
      <c r="H32" s="154"/>
      <c r="I32" s="155"/>
      <c r="L32" s="155"/>
    </row>
    <row r="33" spans="1:13" s="156" customFormat="1">
      <c r="A33" s="150" t="s">
        <v>406</v>
      </c>
      <c r="B33" s="158" t="s">
        <v>383</v>
      </c>
      <c r="C33" s="151" t="s">
        <v>125</v>
      </c>
      <c r="D33" s="152">
        <v>100</v>
      </c>
      <c r="E33" s="151" t="s">
        <v>17</v>
      </c>
      <c r="F33" s="199"/>
      <c r="G33" s="210">
        <f t="shared" si="1"/>
        <v>0</v>
      </c>
      <c r="H33" s="154"/>
      <c r="I33" s="155"/>
      <c r="L33" s="155"/>
    </row>
    <row r="34" spans="1:13">
      <c r="A34" s="150" t="s">
        <v>407</v>
      </c>
      <c r="B34" s="158" t="s">
        <v>384</v>
      </c>
      <c r="C34" s="151" t="s">
        <v>125</v>
      </c>
      <c r="D34" s="152">
        <v>100</v>
      </c>
      <c r="E34" s="151" t="s">
        <v>17</v>
      </c>
      <c r="F34" s="199"/>
      <c r="G34" s="210">
        <f t="shared" si="1"/>
        <v>0</v>
      </c>
      <c r="H34" s="154"/>
      <c r="I34" s="155"/>
      <c r="J34" s="156"/>
      <c r="K34" s="156"/>
      <c r="L34" s="155"/>
      <c r="M34" s="156"/>
    </row>
    <row r="35" spans="1:13">
      <c r="A35" s="150" t="s">
        <v>408</v>
      </c>
      <c r="B35" s="158" t="s">
        <v>385</v>
      </c>
      <c r="C35" s="151" t="s">
        <v>125</v>
      </c>
      <c r="D35" s="152">
        <v>100</v>
      </c>
      <c r="E35" s="151" t="s">
        <v>17</v>
      </c>
      <c r="F35" s="199"/>
      <c r="G35" s="210">
        <f t="shared" si="1"/>
        <v>0</v>
      </c>
      <c r="H35" s="154"/>
      <c r="I35" s="155"/>
      <c r="J35" s="156"/>
      <c r="K35" s="156"/>
      <c r="L35" s="155"/>
      <c r="M35" s="156"/>
    </row>
    <row r="36" spans="1:13">
      <c r="A36" s="162"/>
      <c r="B36" s="85"/>
      <c r="C36" s="80"/>
      <c r="D36" s="153"/>
      <c r="E36" s="80"/>
      <c r="F36" s="199"/>
      <c r="G36" s="210"/>
      <c r="H36" s="154"/>
      <c r="I36" s="155"/>
      <c r="K36" s="156"/>
      <c r="L36" s="155"/>
    </row>
    <row r="37" spans="1:13" s="156" customFormat="1">
      <c r="A37" s="162" t="s">
        <v>128</v>
      </c>
      <c r="B37" s="142" t="s">
        <v>409</v>
      </c>
      <c r="C37" s="80"/>
      <c r="D37" s="153"/>
      <c r="E37" s="80"/>
      <c r="F37" s="199"/>
      <c r="G37" s="210"/>
      <c r="H37" s="154"/>
      <c r="I37" s="155"/>
      <c r="L37" s="155"/>
    </row>
    <row r="38" spans="1:13" s="156" customFormat="1">
      <c r="A38" s="150" t="s">
        <v>410</v>
      </c>
      <c r="B38" s="158" t="s">
        <v>411</v>
      </c>
      <c r="C38" s="151" t="s">
        <v>125</v>
      </c>
      <c r="D38" s="152">
        <v>1</v>
      </c>
      <c r="E38" s="151" t="s">
        <v>17</v>
      </c>
      <c r="F38" s="199"/>
      <c r="G38" s="210">
        <f>F38*D38</f>
        <v>0</v>
      </c>
      <c r="H38" s="154"/>
      <c r="I38" s="155"/>
      <c r="L38" s="155"/>
    </row>
    <row r="39" spans="1:13">
      <c r="A39" s="150" t="s">
        <v>412</v>
      </c>
      <c r="B39" s="158" t="s">
        <v>413</v>
      </c>
      <c r="C39" s="151" t="s">
        <v>125</v>
      </c>
      <c r="D39" s="152">
        <v>1</v>
      </c>
      <c r="E39" s="151" t="s">
        <v>17</v>
      </c>
      <c r="F39" s="199"/>
      <c r="G39" s="210">
        <f>F39*D39</f>
        <v>0</v>
      </c>
      <c r="H39" s="154"/>
      <c r="I39" s="155"/>
      <c r="J39" s="156"/>
      <c r="K39" s="156"/>
      <c r="L39" s="155"/>
      <c r="M39" s="156"/>
    </row>
    <row r="40" spans="1:13">
      <c r="A40" s="150"/>
      <c r="B40" s="159"/>
      <c r="C40" s="80"/>
      <c r="D40" s="153"/>
      <c r="E40" s="80"/>
      <c r="F40" s="199"/>
      <c r="G40" s="210"/>
      <c r="H40" s="154"/>
      <c r="I40" s="155"/>
      <c r="K40" s="156"/>
      <c r="L40" s="155"/>
    </row>
    <row r="41" spans="1:13">
      <c r="A41" s="162" t="s">
        <v>132</v>
      </c>
      <c r="B41" s="142" t="s">
        <v>414</v>
      </c>
      <c r="C41" s="159"/>
      <c r="D41" s="153"/>
      <c r="E41" s="159"/>
      <c r="F41" s="199"/>
      <c r="G41" s="210"/>
      <c r="H41" s="154"/>
      <c r="I41" s="155"/>
      <c r="K41" s="156"/>
      <c r="L41" s="155"/>
    </row>
    <row r="42" spans="1:13" ht="18">
      <c r="A42" s="150" t="s">
        <v>415</v>
      </c>
      <c r="B42" s="158" t="s">
        <v>416</v>
      </c>
      <c r="C42" s="151" t="s">
        <v>394</v>
      </c>
      <c r="D42" s="152">
        <v>1000</v>
      </c>
      <c r="E42" s="151" t="s">
        <v>17</v>
      </c>
      <c r="F42" s="199"/>
      <c r="G42" s="210">
        <f>F42*D42</f>
        <v>0</v>
      </c>
      <c r="H42" s="154"/>
      <c r="I42" s="155"/>
      <c r="K42" s="156"/>
      <c r="L42" s="155"/>
    </row>
    <row r="43" spans="1:13" ht="18">
      <c r="A43" s="150" t="s">
        <v>417</v>
      </c>
      <c r="B43" s="158" t="s">
        <v>418</v>
      </c>
      <c r="C43" s="151" t="s">
        <v>394</v>
      </c>
      <c r="D43" s="152">
        <v>1000</v>
      </c>
      <c r="E43" s="151" t="s">
        <v>17</v>
      </c>
      <c r="F43" s="199"/>
      <c r="G43" s="210">
        <f>F43*D43</f>
        <v>0</v>
      </c>
      <c r="H43" s="154"/>
      <c r="I43" s="155"/>
      <c r="K43" s="156"/>
      <c r="L43" s="155"/>
    </row>
    <row r="44" spans="1:13">
      <c r="A44" s="162"/>
      <c r="B44" s="83"/>
      <c r="C44" s="80"/>
      <c r="D44" s="153"/>
      <c r="E44" s="80"/>
      <c r="F44" s="199"/>
      <c r="G44" s="210"/>
      <c r="H44" s="154"/>
      <c r="I44" s="155"/>
      <c r="K44" s="156"/>
      <c r="L44" s="155"/>
    </row>
    <row r="45" spans="1:13">
      <c r="A45" s="162" t="s">
        <v>137</v>
      </c>
      <c r="B45" s="163" t="s">
        <v>419</v>
      </c>
      <c r="C45" s="80"/>
      <c r="D45" s="153"/>
      <c r="E45" s="80"/>
      <c r="F45" s="199"/>
      <c r="G45" s="210"/>
      <c r="H45" s="154"/>
      <c r="I45" s="155"/>
      <c r="K45" s="156"/>
      <c r="L45" s="155"/>
    </row>
    <row r="46" spans="1:13">
      <c r="A46" s="150" t="s">
        <v>420</v>
      </c>
      <c r="B46" s="83" t="s">
        <v>421</v>
      </c>
      <c r="C46" s="80" t="s">
        <v>67</v>
      </c>
      <c r="D46" s="153">
        <v>10</v>
      </c>
      <c r="E46" s="80" t="s">
        <v>17</v>
      </c>
      <c r="F46" s="199"/>
      <c r="G46" s="210">
        <f t="shared" ref="G46:G51" si="2">F46*D46</f>
        <v>0</v>
      </c>
      <c r="H46" s="154"/>
      <c r="I46" s="155"/>
      <c r="K46" s="156"/>
      <c r="L46" s="155"/>
    </row>
    <row r="47" spans="1:13">
      <c r="A47" s="150" t="s">
        <v>422</v>
      </c>
      <c r="B47" s="83" t="s">
        <v>423</v>
      </c>
      <c r="C47" s="80" t="s">
        <v>67</v>
      </c>
      <c r="D47" s="153">
        <v>1</v>
      </c>
      <c r="E47" s="80" t="s">
        <v>17</v>
      </c>
      <c r="F47" s="199"/>
      <c r="G47" s="210">
        <f t="shared" si="2"/>
        <v>0</v>
      </c>
      <c r="H47" s="154"/>
      <c r="I47" s="155"/>
      <c r="K47" s="156"/>
      <c r="L47" s="155"/>
    </row>
    <row r="48" spans="1:13">
      <c r="A48" s="162" t="s">
        <v>424</v>
      </c>
      <c r="B48" s="83" t="s">
        <v>425</v>
      </c>
      <c r="C48" s="80" t="s">
        <v>67</v>
      </c>
      <c r="D48" s="153">
        <v>1</v>
      </c>
      <c r="E48" s="80" t="s">
        <v>17</v>
      </c>
      <c r="F48" s="199"/>
      <c r="G48" s="210">
        <f t="shared" si="2"/>
        <v>0</v>
      </c>
      <c r="H48" s="154"/>
      <c r="I48" s="155"/>
      <c r="K48" s="156"/>
      <c r="L48" s="155"/>
    </row>
    <row r="49" spans="1:12">
      <c r="A49" s="162" t="s">
        <v>426</v>
      </c>
      <c r="B49" s="83" t="s">
        <v>427</v>
      </c>
      <c r="C49" s="80" t="s">
        <v>67</v>
      </c>
      <c r="D49" s="153">
        <v>1</v>
      </c>
      <c r="E49" s="80" t="s">
        <v>17</v>
      </c>
      <c r="F49" s="199"/>
      <c r="G49" s="210">
        <f t="shared" si="2"/>
        <v>0</v>
      </c>
      <c r="H49" s="154"/>
      <c r="I49" s="155"/>
      <c r="K49" s="156"/>
      <c r="L49" s="155"/>
    </row>
    <row r="50" spans="1:12">
      <c r="A50" s="162" t="s">
        <v>428</v>
      </c>
      <c r="B50" s="83" t="s">
        <v>429</v>
      </c>
      <c r="C50" s="80" t="s">
        <v>67</v>
      </c>
      <c r="D50" s="153">
        <v>1</v>
      </c>
      <c r="E50" s="80" t="s">
        <v>17</v>
      </c>
      <c r="F50" s="199"/>
      <c r="G50" s="210">
        <f t="shared" si="2"/>
        <v>0</v>
      </c>
      <c r="H50" s="154"/>
      <c r="I50" s="155"/>
      <c r="K50" s="156"/>
      <c r="L50" s="155"/>
    </row>
    <row r="51" spans="1:12">
      <c r="A51" s="162" t="s">
        <v>430</v>
      </c>
      <c r="B51" s="83" t="s">
        <v>431</v>
      </c>
      <c r="C51" s="80" t="s">
        <v>67</v>
      </c>
      <c r="D51" s="153">
        <v>1</v>
      </c>
      <c r="E51" s="80" t="s">
        <v>17</v>
      </c>
      <c r="F51" s="199"/>
      <c r="G51" s="210">
        <f t="shared" si="2"/>
        <v>0</v>
      </c>
      <c r="H51" s="154"/>
      <c r="I51" s="155"/>
      <c r="K51" s="156"/>
      <c r="L51" s="155"/>
    </row>
    <row r="52" spans="1:12">
      <c r="A52" s="162"/>
      <c r="B52" s="83"/>
      <c r="C52" s="80"/>
      <c r="D52" s="153"/>
      <c r="E52" s="80"/>
      <c r="F52" s="199"/>
      <c r="G52" s="210"/>
      <c r="H52" s="154"/>
      <c r="I52" s="155"/>
      <c r="K52" s="156"/>
      <c r="L52" s="155"/>
    </row>
    <row r="53" spans="1:12">
      <c r="A53" s="162" t="s">
        <v>140</v>
      </c>
      <c r="B53" s="163" t="s">
        <v>432</v>
      </c>
      <c r="C53" s="80"/>
      <c r="D53" s="153"/>
      <c r="E53" s="80"/>
      <c r="F53" s="199"/>
      <c r="G53" s="210"/>
      <c r="H53" s="154"/>
      <c r="I53" s="155"/>
      <c r="K53" s="156"/>
      <c r="L53" s="155"/>
    </row>
    <row r="54" spans="1:12">
      <c r="A54" s="162" t="s">
        <v>433</v>
      </c>
      <c r="B54" s="83" t="s">
        <v>434</v>
      </c>
      <c r="C54" s="80" t="s">
        <v>67</v>
      </c>
      <c r="D54" s="153">
        <v>1</v>
      </c>
      <c r="E54" s="80" t="s">
        <v>17</v>
      </c>
      <c r="F54" s="199"/>
      <c r="G54" s="210">
        <f t="shared" ref="G54:G65" si="3">F54*D54</f>
        <v>0</v>
      </c>
      <c r="H54" s="154"/>
      <c r="I54" s="155"/>
      <c r="K54" s="156"/>
      <c r="L54" s="155"/>
    </row>
    <row r="55" spans="1:12">
      <c r="A55" s="162" t="s">
        <v>435</v>
      </c>
      <c r="B55" s="83" t="s">
        <v>436</v>
      </c>
      <c r="C55" s="80" t="s">
        <v>67</v>
      </c>
      <c r="D55" s="153">
        <v>1</v>
      </c>
      <c r="E55" s="80" t="s">
        <v>17</v>
      </c>
      <c r="F55" s="199"/>
      <c r="G55" s="210">
        <f t="shared" si="3"/>
        <v>0</v>
      </c>
      <c r="H55" s="154"/>
      <c r="I55" s="155"/>
      <c r="K55" s="156"/>
      <c r="L55" s="155"/>
    </row>
    <row r="56" spans="1:12">
      <c r="A56" s="162" t="s">
        <v>437</v>
      </c>
      <c r="B56" s="83" t="s">
        <v>438</v>
      </c>
      <c r="C56" s="80" t="s">
        <v>67</v>
      </c>
      <c r="D56" s="153">
        <v>1</v>
      </c>
      <c r="E56" s="80" t="s">
        <v>17</v>
      </c>
      <c r="F56" s="199"/>
      <c r="G56" s="210">
        <f t="shared" si="3"/>
        <v>0</v>
      </c>
      <c r="H56" s="154"/>
      <c r="I56" s="155"/>
      <c r="K56" s="156"/>
      <c r="L56" s="155"/>
    </row>
    <row r="57" spans="1:12">
      <c r="A57" s="162" t="s">
        <v>439</v>
      </c>
      <c r="B57" s="83" t="s">
        <v>440</v>
      </c>
      <c r="C57" s="80" t="s">
        <v>67</v>
      </c>
      <c r="D57" s="153">
        <v>1</v>
      </c>
      <c r="E57" s="80" t="s">
        <v>17</v>
      </c>
      <c r="F57" s="199"/>
      <c r="G57" s="210">
        <f t="shared" si="3"/>
        <v>0</v>
      </c>
      <c r="H57" s="154"/>
      <c r="I57" s="155"/>
      <c r="K57" s="156"/>
      <c r="L57" s="155"/>
    </row>
    <row r="58" spans="1:12">
      <c r="A58" s="162" t="s">
        <v>441</v>
      </c>
      <c r="B58" s="83" t="s">
        <v>442</v>
      </c>
      <c r="C58" s="80" t="s">
        <v>67</v>
      </c>
      <c r="D58" s="153">
        <v>1</v>
      </c>
      <c r="E58" s="80" t="s">
        <v>17</v>
      </c>
      <c r="F58" s="199"/>
      <c r="G58" s="210">
        <f t="shared" si="3"/>
        <v>0</v>
      </c>
      <c r="H58" s="154"/>
      <c r="I58" s="155"/>
      <c r="K58" s="156"/>
      <c r="L58" s="155"/>
    </row>
    <row r="59" spans="1:12">
      <c r="A59" s="162" t="s">
        <v>441</v>
      </c>
      <c r="B59" s="83" t="s">
        <v>443</v>
      </c>
      <c r="C59" s="80" t="s">
        <v>67</v>
      </c>
      <c r="D59" s="153">
        <v>1</v>
      </c>
      <c r="E59" s="80" t="s">
        <v>17</v>
      </c>
      <c r="F59" s="199"/>
      <c r="G59" s="210">
        <f t="shared" si="3"/>
        <v>0</v>
      </c>
      <c r="H59" s="154"/>
      <c r="I59" s="155"/>
      <c r="K59" s="156"/>
      <c r="L59" s="155"/>
    </row>
    <row r="60" spans="1:12">
      <c r="A60" s="162" t="s">
        <v>444</v>
      </c>
      <c r="B60" s="83" t="s">
        <v>445</v>
      </c>
      <c r="C60" s="80" t="s">
        <v>67</v>
      </c>
      <c r="D60" s="153">
        <v>1</v>
      </c>
      <c r="E60" s="80" t="s">
        <v>17</v>
      </c>
      <c r="F60" s="199"/>
      <c r="G60" s="210">
        <f t="shared" si="3"/>
        <v>0</v>
      </c>
      <c r="H60" s="154"/>
      <c r="I60" s="155"/>
      <c r="K60" s="156"/>
      <c r="L60" s="155"/>
    </row>
    <row r="61" spans="1:12">
      <c r="A61" s="162" t="s">
        <v>446</v>
      </c>
      <c r="B61" s="83" t="s">
        <v>447</v>
      </c>
      <c r="C61" s="80" t="s">
        <v>67</v>
      </c>
      <c r="D61" s="153">
        <v>1</v>
      </c>
      <c r="E61" s="80" t="s">
        <v>17</v>
      </c>
      <c r="F61" s="199"/>
      <c r="G61" s="210">
        <f t="shared" si="3"/>
        <v>0</v>
      </c>
      <c r="H61" s="154"/>
      <c r="I61" s="155"/>
      <c r="K61" s="156"/>
      <c r="L61" s="155"/>
    </row>
    <row r="62" spans="1:12">
      <c r="A62" s="162" t="s">
        <v>448</v>
      </c>
      <c r="B62" s="83" t="s">
        <v>449</v>
      </c>
      <c r="C62" s="80" t="s">
        <v>67</v>
      </c>
      <c r="D62" s="153">
        <v>1</v>
      </c>
      <c r="E62" s="80" t="s">
        <v>17</v>
      </c>
      <c r="F62" s="199"/>
      <c r="G62" s="210">
        <f t="shared" si="3"/>
        <v>0</v>
      </c>
      <c r="H62" s="154"/>
      <c r="I62" s="155"/>
      <c r="K62" s="156"/>
      <c r="L62" s="155"/>
    </row>
    <row r="63" spans="1:12">
      <c r="A63" s="162" t="s">
        <v>450</v>
      </c>
      <c r="B63" s="83" t="s">
        <v>451</v>
      </c>
      <c r="C63" s="80" t="s">
        <v>67</v>
      </c>
      <c r="D63" s="153">
        <v>1</v>
      </c>
      <c r="E63" s="80" t="s">
        <v>17</v>
      </c>
      <c r="F63" s="199"/>
      <c r="G63" s="210">
        <f t="shared" si="3"/>
        <v>0</v>
      </c>
      <c r="H63" s="154"/>
      <c r="I63" s="155"/>
      <c r="K63" s="156"/>
      <c r="L63" s="155"/>
    </row>
    <row r="64" spans="1:12">
      <c r="A64" s="162" t="s">
        <v>452</v>
      </c>
      <c r="B64" s="83" t="s">
        <v>453</v>
      </c>
      <c r="C64" s="80" t="s">
        <v>67</v>
      </c>
      <c r="D64" s="153">
        <v>1</v>
      </c>
      <c r="E64" s="80" t="s">
        <v>17</v>
      </c>
      <c r="F64" s="199"/>
      <c r="G64" s="210">
        <f t="shared" si="3"/>
        <v>0</v>
      </c>
      <c r="H64" s="154"/>
      <c r="I64" s="155"/>
      <c r="K64" s="156"/>
      <c r="L64" s="155"/>
    </row>
    <row r="65" spans="1:13">
      <c r="A65" s="162" t="s">
        <v>454</v>
      </c>
      <c r="B65" s="83" t="s">
        <v>455</v>
      </c>
      <c r="C65" s="80" t="s">
        <v>67</v>
      </c>
      <c r="D65" s="153">
        <v>1</v>
      </c>
      <c r="E65" s="80" t="s">
        <v>17</v>
      </c>
      <c r="F65" s="199"/>
      <c r="G65" s="210">
        <f t="shared" si="3"/>
        <v>0</v>
      </c>
      <c r="H65" s="154"/>
      <c r="I65" s="155"/>
      <c r="K65" s="156"/>
      <c r="L65" s="155"/>
    </row>
    <row r="66" spans="1:13">
      <c r="A66" s="162"/>
      <c r="B66" s="83"/>
      <c r="C66" s="80"/>
      <c r="D66" s="153"/>
      <c r="E66" s="80"/>
      <c r="F66" s="199"/>
      <c r="G66" s="210"/>
      <c r="H66" s="154"/>
      <c r="I66" s="155"/>
      <c r="K66" s="156"/>
      <c r="L66" s="155"/>
    </row>
    <row r="67" spans="1:13">
      <c r="A67" s="162" t="s">
        <v>143</v>
      </c>
      <c r="B67" s="160" t="s">
        <v>456</v>
      </c>
      <c r="C67" s="80" t="s">
        <v>67</v>
      </c>
      <c r="D67" s="153">
        <v>10</v>
      </c>
      <c r="E67" s="80" t="s">
        <v>17</v>
      </c>
      <c r="F67" s="199"/>
      <c r="G67" s="210">
        <f>F67*D67</f>
        <v>0</v>
      </c>
      <c r="H67" s="154"/>
      <c r="I67" s="155"/>
      <c r="K67" s="156"/>
      <c r="L67" s="155"/>
    </row>
    <row r="68" spans="1:13">
      <c r="A68" s="162"/>
      <c r="B68" s="85"/>
      <c r="C68" s="80"/>
      <c r="D68" s="153"/>
      <c r="E68" s="80"/>
      <c r="F68" s="199"/>
      <c r="G68" s="210"/>
      <c r="H68" s="154"/>
      <c r="I68" s="155"/>
      <c r="K68" s="156"/>
      <c r="L68" s="155"/>
    </row>
    <row r="69" spans="1:13">
      <c r="A69" s="162" t="s">
        <v>147</v>
      </c>
      <c r="B69" s="160" t="s">
        <v>457</v>
      </c>
      <c r="C69" s="80" t="s">
        <v>67</v>
      </c>
      <c r="D69" s="152">
        <v>1</v>
      </c>
      <c r="E69" s="164" t="s">
        <v>17</v>
      </c>
      <c r="F69" s="199"/>
      <c r="G69" s="210">
        <f>F69*D69</f>
        <v>0</v>
      </c>
      <c r="H69" s="154"/>
      <c r="I69" s="155"/>
      <c r="K69" s="156"/>
      <c r="L69" s="155"/>
    </row>
    <row r="70" spans="1:13">
      <c r="A70" s="150"/>
      <c r="B70" s="85"/>
      <c r="C70" s="80"/>
      <c r="D70" s="152"/>
      <c r="E70" s="80"/>
      <c r="F70" s="199"/>
      <c r="G70" s="210"/>
      <c r="H70" s="154"/>
      <c r="I70" s="155"/>
      <c r="K70" s="156"/>
      <c r="L70" s="155"/>
    </row>
    <row r="71" spans="1:13" ht="28.5">
      <c r="A71" s="162" t="s">
        <v>150</v>
      </c>
      <c r="B71" s="160" t="s">
        <v>458</v>
      </c>
      <c r="C71" s="80" t="s">
        <v>67</v>
      </c>
      <c r="D71" s="152">
        <v>1</v>
      </c>
      <c r="E71" s="164" t="s">
        <v>17</v>
      </c>
      <c r="F71" s="199"/>
      <c r="G71" s="210">
        <f>F71*D71</f>
        <v>0</v>
      </c>
      <c r="H71" s="154"/>
      <c r="I71" s="155"/>
      <c r="K71" s="156"/>
      <c r="L71" s="155"/>
    </row>
    <row r="72" spans="1:13">
      <c r="A72" s="162"/>
      <c r="B72" s="165"/>
      <c r="C72" s="80"/>
      <c r="D72" s="152"/>
      <c r="E72" s="164"/>
      <c r="F72" s="199"/>
      <c r="G72" s="210"/>
      <c r="H72" s="154"/>
      <c r="I72" s="155"/>
      <c r="K72" s="156"/>
      <c r="L72" s="155"/>
    </row>
    <row r="73" spans="1:13" s="156" customFormat="1" ht="28.5">
      <c r="A73" s="162" t="s">
        <v>157</v>
      </c>
      <c r="B73" s="160" t="s">
        <v>459</v>
      </c>
      <c r="C73" s="80" t="s">
        <v>67</v>
      </c>
      <c r="D73" s="152">
        <v>1</v>
      </c>
      <c r="E73" s="80" t="s">
        <v>17</v>
      </c>
      <c r="F73" s="199"/>
      <c r="G73" s="210">
        <f>F73*D73</f>
        <v>0</v>
      </c>
      <c r="H73" s="154"/>
      <c r="I73" s="155"/>
      <c r="L73" s="155"/>
    </row>
    <row r="74" spans="1:13" s="156" customFormat="1">
      <c r="A74" s="162"/>
      <c r="B74" s="159"/>
      <c r="C74" s="80"/>
      <c r="D74" s="152"/>
      <c r="E74" s="80"/>
      <c r="F74" s="199"/>
      <c r="G74" s="210"/>
      <c r="H74" s="154"/>
      <c r="I74" s="155"/>
      <c r="L74" s="155"/>
    </row>
    <row r="75" spans="1:13" s="156" customFormat="1">
      <c r="A75" s="162" t="s">
        <v>160</v>
      </c>
      <c r="B75" s="142" t="s">
        <v>460</v>
      </c>
      <c r="C75" s="80"/>
      <c r="D75" s="153"/>
      <c r="E75" s="80"/>
      <c r="F75" s="199"/>
      <c r="G75" s="210"/>
      <c r="H75" s="154"/>
      <c r="I75" s="155"/>
      <c r="L75" s="155"/>
    </row>
    <row r="76" spans="1:13" s="156" customFormat="1">
      <c r="A76" s="150" t="s">
        <v>461</v>
      </c>
      <c r="B76" s="158" t="s">
        <v>462</v>
      </c>
      <c r="C76" s="151" t="s">
        <v>67</v>
      </c>
      <c r="D76" s="152">
        <v>100</v>
      </c>
      <c r="E76" s="151" t="s">
        <v>17</v>
      </c>
      <c r="F76" s="199"/>
      <c r="G76" s="210">
        <f t="shared" ref="G76:G81" si="4">F76*D76</f>
        <v>0</v>
      </c>
      <c r="H76" s="154"/>
      <c r="I76" s="155"/>
      <c r="L76" s="155"/>
    </row>
    <row r="77" spans="1:13">
      <c r="A77" s="150" t="s">
        <v>463</v>
      </c>
      <c r="B77" s="158" t="s">
        <v>464</v>
      </c>
      <c r="C77" s="151" t="s">
        <v>67</v>
      </c>
      <c r="D77" s="152">
        <v>1</v>
      </c>
      <c r="E77" s="151" t="s">
        <v>17</v>
      </c>
      <c r="F77" s="199"/>
      <c r="G77" s="210">
        <f t="shared" si="4"/>
        <v>0</v>
      </c>
      <c r="H77" s="154"/>
      <c r="I77" s="155"/>
      <c r="K77" s="156"/>
      <c r="L77" s="155"/>
    </row>
    <row r="78" spans="1:13">
      <c r="A78" s="150" t="s">
        <v>465</v>
      </c>
      <c r="B78" s="158" t="s">
        <v>466</v>
      </c>
      <c r="C78" s="151" t="s">
        <v>67</v>
      </c>
      <c r="D78" s="152">
        <v>50</v>
      </c>
      <c r="E78" s="151" t="s">
        <v>17</v>
      </c>
      <c r="F78" s="199"/>
      <c r="G78" s="210">
        <f t="shared" si="4"/>
        <v>0</v>
      </c>
      <c r="H78" s="154"/>
      <c r="I78" s="155"/>
      <c r="J78" s="156"/>
      <c r="K78" s="156"/>
      <c r="L78" s="155"/>
      <c r="M78" s="156"/>
    </row>
    <row r="79" spans="1:13" s="156" customFormat="1">
      <c r="A79" s="150" t="s">
        <v>467</v>
      </c>
      <c r="B79" s="158" t="s">
        <v>468</v>
      </c>
      <c r="C79" s="151" t="s">
        <v>67</v>
      </c>
      <c r="D79" s="152">
        <v>1</v>
      </c>
      <c r="E79" s="151" t="s">
        <v>17</v>
      </c>
      <c r="F79" s="199"/>
      <c r="G79" s="210">
        <f t="shared" si="4"/>
        <v>0</v>
      </c>
      <c r="H79" s="154"/>
      <c r="I79" s="155"/>
      <c r="L79" s="155"/>
    </row>
    <row r="80" spans="1:13" s="156" customFormat="1">
      <c r="A80" s="150" t="s">
        <v>469</v>
      </c>
      <c r="B80" s="158" t="s">
        <v>470</v>
      </c>
      <c r="C80" s="151" t="s">
        <v>67</v>
      </c>
      <c r="D80" s="152">
        <v>1</v>
      </c>
      <c r="E80" s="151" t="s">
        <v>17</v>
      </c>
      <c r="F80" s="199"/>
      <c r="G80" s="210">
        <f t="shared" si="4"/>
        <v>0</v>
      </c>
      <c r="H80" s="154"/>
      <c r="I80" s="155"/>
      <c r="L80" s="155"/>
    </row>
    <row r="81" spans="1:13" s="156" customFormat="1">
      <c r="A81" s="150" t="s">
        <v>471</v>
      </c>
      <c r="B81" s="158" t="s">
        <v>472</v>
      </c>
      <c r="C81" s="151" t="s">
        <v>67</v>
      </c>
      <c r="D81" s="152">
        <v>1</v>
      </c>
      <c r="E81" s="151" t="s">
        <v>17</v>
      </c>
      <c r="F81" s="199"/>
      <c r="G81" s="210">
        <f t="shared" si="4"/>
        <v>0</v>
      </c>
      <c r="H81" s="154"/>
      <c r="I81" s="155"/>
      <c r="L81" s="155"/>
    </row>
    <row r="82" spans="1:13" s="156" customFormat="1">
      <c r="A82" s="162"/>
      <c r="B82" s="85"/>
      <c r="C82" s="80"/>
      <c r="D82" s="153"/>
      <c r="E82" s="80"/>
      <c r="F82" s="199"/>
      <c r="G82" s="210"/>
      <c r="H82" s="154"/>
      <c r="I82" s="155"/>
      <c r="L82" s="155"/>
    </row>
    <row r="83" spans="1:13">
      <c r="A83" s="162" t="s">
        <v>473</v>
      </c>
      <c r="B83" s="142" t="s">
        <v>474</v>
      </c>
      <c r="C83" s="80"/>
      <c r="D83" s="153"/>
      <c r="E83" s="80"/>
      <c r="F83" s="199"/>
      <c r="G83" s="210"/>
      <c r="H83" s="154"/>
      <c r="I83" s="155"/>
      <c r="K83" s="156"/>
      <c r="L83" s="155"/>
    </row>
    <row r="84" spans="1:13">
      <c r="A84" s="150" t="s">
        <v>475</v>
      </c>
      <c r="B84" s="158" t="s">
        <v>476</v>
      </c>
      <c r="C84" s="151" t="s">
        <v>67</v>
      </c>
      <c r="D84" s="152">
        <v>1</v>
      </c>
      <c r="E84" s="151" t="s">
        <v>17</v>
      </c>
      <c r="F84" s="199"/>
      <c r="G84" s="210">
        <f>F84*D84</f>
        <v>0</v>
      </c>
      <c r="H84" s="154"/>
      <c r="I84" s="155"/>
      <c r="J84" s="156"/>
      <c r="K84" s="156"/>
      <c r="L84" s="155"/>
      <c r="M84" s="156"/>
    </row>
    <row r="85" spans="1:13">
      <c r="A85" s="150" t="s">
        <v>477</v>
      </c>
      <c r="B85" s="158" t="s">
        <v>478</v>
      </c>
      <c r="C85" s="151" t="s">
        <v>67</v>
      </c>
      <c r="D85" s="152">
        <v>1</v>
      </c>
      <c r="E85" s="151" t="s">
        <v>17</v>
      </c>
      <c r="F85" s="199"/>
      <c r="G85" s="210">
        <f>F85*D85</f>
        <v>0</v>
      </c>
      <c r="H85" s="154"/>
      <c r="I85" s="155"/>
      <c r="J85" s="156"/>
      <c r="K85" s="156"/>
      <c r="L85" s="155"/>
      <c r="M85" s="156"/>
    </row>
    <row r="86" spans="1:13">
      <c r="A86" s="150" t="s">
        <v>479</v>
      </c>
      <c r="B86" s="158" t="s">
        <v>480</v>
      </c>
      <c r="C86" s="151" t="s">
        <v>67</v>
      </c>
      <c r="D86" s="152">
        <v>1</v>
      </c>
      <c r="E86" s="151" t="s">
        <v>17</v>
      </c>
      <c r="F86" s="199"/>
      <c r="G86" s="210">
        <f>F86*D86</f>
        <v>0</v>
      </c>
      <c r="H86" s="154"/>
      <c r="I86" s="155"/>
      <c r="J86" s="156"/>
      <c r="K86" s="156"/>
      <c r="L86" s="155"/>
      <c r="M86" s="156"/>
    </row>
    <row r="87" spans="1:13">
      <c r="A87" s="150" t="s">
        <v>481</v>
      </c>
      <c r="B87" s="158" t="s">
        <v>482</v>
      </c>
      <c r="C87" s="151" t="s">
        <v>67</v>
      </c>
      <c r="D87" s="152">
        <v>1</v>
      </c>
      <c r="E87" s="151" t="s">
        <v>17</v>
      </c>
      <c r="F87" s="199"/>
      <c r="G87" s="210">
        <f>F87*D87</f>
        <v>0</v>
      </c>
      <c r="H87" s="154"/>
      <c r="I87" s="155"/>
      <c r="J87" s="156"/>
      <c r="K87" s="156"/>
      <c r="L87" s="155"/>
      <c r="M87" s="156"/>
    </row>
    <row r="88" spans="1:13">
      <c r="A88" s="162"/>
      <c r="B88" s="85"/>
      <c r="C88" s="80"/>
      <c r="D88" s="153"/>
      <c r="E88" s="80"/>
      <c r="F88" s="199"/>
      <c r="G88" s="210"/>
      <c r="H88" s="154"/>
      <c r="I88" s="155"/>
      <c r="K88" s="156"/>
      <c r="L88" s="155"/>
    </row>
    <row r="89" spans="1:13">
      <c r="A89" s="162" t="s">
        <v>483</v>
      </c>
      <c r="B89" s="142" t="s">
        <v>484</v>
      </c>
      <c r="C89" s="80" t="s">
        <v>67</v>
      </c>
      <c r="D89" s="152">
        <v>1</v>
      </c>
      <c r="E89" s="80" t="s">
        <v>17</v>
      </c>
      <c r="F89" s="199"/>
      <c r="G89" s="210">
        <f>F89*D89</f>
        <v>0</v>
      </c>
      <c r="H89" s="154"/>
      <c r="I89" s="155"/>
      <c r="J89" s="156"/>
      <c r="K89" s="156"/>
      <c r="L89" s="155"/>
      <c r="M89" s="156"/>
    </row>
    <row r="90" spans="1:13" ht="12" customHeight="1">
      <c r="A90" s="162"/>
      <c r="B90" s="85"/>
      <c r="C90" s="80"/>
      <c r="D90" s="153"/>
      <c r="E90" s="80"/>
      <c r="F90" s="199"/>
      <c r="G90" s="210"/>
      <c r="H90" s="154"/>
      <c r="I90" s="155"/>
      <c r="K90" s="156"/>
      <c r="L90" s="155"/>
    </row>
    <row r="91" spans="1:13">
      <c r="A91" s="162" t="s">
        <v>485</v>
      </c>
      <c r="B91" s="160" t="s">
        <v>486</v>
      </c>
      <c r="C91" s="80" t="s">
        <v>67</v>
      </c>
      <c r="D91" s="152">
        <v>1</v>
      </c>
      <c r="E91" s="80" t="s">
        <v>17</v>
      </c>
      <c r="F91" s="199"/>
      <c r="G91" s="210">
        <f>F91*D91</f>
        <v>0</v>
      </c>
      <c r="H91" s="154"/>
      <c r="I91" s="155"/>
      <c r="J91" s="156"/>
      <c r="K91" s="156"/>
      <c r="L91" s="155"/>
      <c r="M91" s="156"/>
    </row>
    <row r="92" spans="1:13">
      <c r="A92" s="162"/>
      <c r="B92" s="85"/>
      <c r="C92" s="80"/>
      <c r="D92" s="153"/>
      <c r="E92" s="80"/>
      <c r="F92" s="199"/>
      <c r="G92" s="210"/>
      <c r="H92" s="154"/>
      <c r="I92" s="155"/>
      <c r="K92" s="156"/>
      <c r="L92" s="155"/>
    </row>
    <row r="93" spans="1:13" s="156" customFormat="1" ht="17.45" customHeight="1">
      <c r="A93" s="162" t="s">
        <v>487</v>
      </c>
      <c r="B93" s="160" t="s">
        <v>488</v>
      </c>
      <c r="C93" s="80"/>
      <c r="D93" s="153"/>
      <c r="E93" s="80"/>
      <c r="F93" s="199"/>
      <c r="G93" s="210"/>
      <c r="H93" s="154"/>
      <c r="I93" s="155"/>
      <c r="L93" s="155"/>
    </row>
    <row r="94" spans="1:13" s="156" customFormat="1" ht="27" customHeight="1">
      <c r="A94" s="162" t="s">
        <v>489</v>
      </c>
      <c r="B94" s="165" t="s">
        <v>490</v>
      </c>
      <c r="C94" s="80" t="s">
        <v>67</v>
      </c>
      <c r="D94" s="153">
        <v>1</v>
      </c>
      <c r="E94" s="80" t="s">
        <v>17</v>
      </c>
      <c r="F94" s="199"/>
      <c r="G94" s="210">
        <f>F94*D94</f>
        <v>0</v>
      </c>
      <c r="H94" s="154"/>
      <c r="I94" s="155"/>
      <c r="L94" s="155"/>
    </row>
    <row r="95" spans="1:13" ht="16.899999999999999" customHeight="1">
      <c r="A95" s="162" t="s">
        <v>491</v>
      </c>
      <c r="B95" s="165" t="s">
        <v>492</v>
      </c>
      <c r="C95" s="80" t="s">
        <v>67</v>
      </c>
      <c r="D95" s="153">
        <v>1</v>
      </c>
      <c r="E95" s="80" t="s">
        <v>17</v>
      </c>
      <c r="F95" s="199"/>
      <c r="G95" s="210">
        <f>F95*D95</f>
        <v>0</v>
      </c>
      <c r="H95" s="154"/>
      <c r="I95" s="155"/>
      <c r="K95" s="156"/>
      <c r="L95" s="155"/>
    </row>
    <row r="96" spans="1:13" ht="12.6" customHeight="1">
      <c r="A96" s="162"/>
      <c r="B96" s="165"/>
      <c r="C96" s="80"/>
      <c r="D96" s="153"/>
      <c r="E96" s="80"/>
      <c r="F96" s="199"/>
      <c r="G96" s="210"/>
      <c r="H96" s="154"/>
      <c r="I96" s="155"/>
      <c r="K96" s="156"/>
      <c r="L96" s="155"/>
    </row>
    <row r="97" spans="1:12" ht="16.899999999999999" customHeight="1">
      <c r="A97" s="162"/>
      <c r="B97" s="160" t="s">
        <v>493</v>
      </c>
      <c r="C97" s="80"/>
      <c r="D97" s="153"/>
      <c r="E97" s="80"/>
      <c r="F97" s="199"/>
      <c r="G97" s="210"/>
      <c r="H97" s="154"/>
      <c r="I97" s="155"/>
      <c r="K97" s="156"/>
      <c r="L97" s="155"/>
    </row>
    <row r="98" spans="1:12">
      <c r="A98" s="166"/>
      <c r="B98" s="167"/>
      <c r="C98" s="167"/>
      <c r="D98" s="152"/>
      <c r="E98" s="167"/>
      <c r="F98" s="199"/>
      <c r="G98" s="210"/>
      <c r="H98" s="154"/>
      <c r="I98" s="155"/>
      <c r="K98" s="156"/>
      <c r="L98" s="155"/>
    </row>
    <row r="99" spans="1:12">
      <c r="A99" s="162" t="s">
        <v>494</v>
      </c>
      <c r="B99" s="163" t="s">
        <v>495</v>
      </c>
      <c r="C99" s="80"/>
      <c r="D99" s="152"/>
      <c r="E99" s="80"/>
      <c r="F99" s="199"/>
      <c r="G99" s="210"/>
      <c r="H99" s="154"/>
      <c r="I99" s="155"/>
      <c r="K99" s="156"/>
      <c r="L99" s="155"/>
    </row>
    <row r="100" spans="1:12" ht="16.899999999999999" customHeight="1">
      <c r="A100" s="162" t="s">
        <v>496</v>
      </c>
      <c r="B100" s="83" t="s">
        <v>445</v>
      </c>
      <c r="C100" s="80" t="s">
        <v>67</v>
      </c>
      <c r="D100" s="152">
        <v>1</v>
      </c>
      <c r="E100" s="80" t="s">
        <v>17</v>
      </c>
      <c r="F100" s="199"/>
      <c r="G100" s="210">
        <f t="shared" ref="G100:G105" si="5">F100*D100</f>
        <v>0</v>
      </c>
      <c r="H100" s="154"/>
      <c r="I100" s="155"/>
      <c r="K100" s="156"/>
      <c r="L100" s="155"/>
    </row>
    <row r="101" spans="1:12">
      <c r="A101" s="162" t="s">
        <v>497</v>
      </c>
      <c r="B101" s="83" t="s">
        <v>447</v>
      </c>
      <c r="C101" s="80" t="s">
        <v>67</v>
      </c>
      <c r="D101" s="168">
        <v>1</v>
      </c>
      <c r="E101" s="80" t="s">
        <v>17</v>
      </c>
      <c r="F101" s="199"/>
      <c r="G101" s="210">
        <f t="shared" si="5"/>
        <v>0</v>
      </c>
      <c r="H101" s="154"/>
      <c r="I101" s="155"/>
      <c r="K101" s="156"/>
      <c r="L101" s="155"/>
    </row>
    <row r="102" spans="1:12">
      <c r="A102" s="162" t="s">
        <v>498</v>
      </c>
      <c r="B102" s="83" t="s">
        <v>449</v>
      </c>
      <c r="C102" s="80" t="s">
        <v>67</v>
      </c>
      <c r="D102" s="168">
        <v>1</v>
      </c>
      <c r="E102" s="80" t="s">
        <v>17</v>
      </c>
      <c r="F102" s="199"/>
      <c r="G102" s="210">
        <f t="shared" si="5"/>
        <v>0</v>
      </c>
      <c r="H102" s="154"/>
      <c r="I102" s="155"/>
      <c r="K102" s="156"/>
      <c r="L102" s="155"/>
    </row>
    <row r="103" spans="1:12">
      <c r="A103" s="162" t="s">
        <v>499</v>
      </c>
      <c r="B103" s="83" t="s">
        <v>451</v>
      </c>
      <c r="C103" s="80" t="s">
        <v>67</v>
      </c>
      <c r="D103" s="152">
        <v>1</v>
      </c>
      <c r="E103" s="80" t="s">
        <v>17</v>
      </c>
      <c r="F103" s="199"/>
      <c r="G103" s="210">
        <f t="shared" si="5"/>
        <v>0</v>
      </c>
      <c r="H103" s="154"/>
      <c r="I103" s="155"/>
      <c r="K103" s="156"/>
      <c r="L103" s="155"/>
    </row>
    <row r="104" spans="1:12">
      <c r="A104" s="162" t="s">
        <v>500</v>
      </c>
      <c r="B104" s="83" t="s">
        <v>453</v>
      </c>
      <c r="C104" s="80" t="s">
        <v>67</v>
      </c>
      <c r="D104" s="153">
        <v>1</v>
      </c>
      <c r="E104" s="80" t="s">
        <v>17</v>
      </c>
      <c r="F104" s="199"/>
      <c r="G104" s="210">
        <f t="shared" si="5"/>
        <v>0</v>
      </c>
      <c r="H104" s="154"/>
      <c r="I104" s="155"/>
      <c r="K104" s="156"/>
      <c r="L104" s="155"/>
    </row>
    <row r="105" spans="1:12">
      <c r="A105" s="162" t="s">
        <v>501</v>
      </c>
      <c r="B105" s="83" t="s">
        <v>455</v>
      </c>
      <c r="C105" s="80" t="s">
        <v>67</v>
      </c>
      <c r="D105" s="153">
        <v>1</v>
      </c>
      <c r="E105" s="80" t="s">
        <v>17</v>
      </c>
      <c r="F105" s="199"/>
      <c r="G105" s="210">
        <f t="shared" si="5"/>
        <v>0</v>
      </c>
      <c r="H105" s="154"/>
      <c r="I105" s="155"/>
      <c r="K105" s="156"/>
      <c r="L105" s="155"/>
    </row>
    <row r="106" spans="1:12">
      <c r="A106" s="162"/>
      <c r="B106" s="83"/>
      <c r="C106" s="80"/>
      <c r="D106" s="153"/>
      <c r="E106" s="80"/>
      <c r="F106" s="199"/>
      <c r="G106" s="210"/>
      <c r="H106" s="154"/>
      <c r="I106" s="155"/>
      <c r="K106" s="156"/>
      <c r="L106" s="155"/>
    </row>
    <row r="107" spans="1:12">
      <c r="A107" s="162"/>
      <c r="B107" s="83"/>
      <c r="C107" s="80"/>
      <c r="D107" s="153"/>
      <c r="E107" s="80"/>
      <c r="F107" s="199"/>
      <c r="G107" s="210"/>
      <c r="H107" s="154"/>
      <c r="I107" s="155"/>
      <c r="K107" s="156"/>
      <c r="L107" s="155"/>
    </row>
    <row r="108" spans="1:12">
      <c r="A108" s="162" t="s">
        <v>164</v>
      </c>
      <c r="B108" s="160" t="s">
        <v>502</v>
      </c>
      <c r="C108" s="80"/>
      <c r="D108" s="153"/>
      <c r="E108" s="80"/>
      <c r="F108" s="199"/>
      <c r="G108" s="210"/>
      <c r="H108" s="154"/>
      <c r="I108" s="155"/>
      <c r="K108" s="156"/>
      <c r="L108" s="155"/>
    </row>
    <row r="109" spans="1:12">
      <c r="A109" s="150" t="s">
        <v>165</v>
      </c>
      <c r="B109" s="158" t="s">
        <v>503</v>
      </c>
      <c r="C109" s="151" t="s">
        <v>125</v>
      </c>
      <c r="D109" s="152">
        <v>1</v>
      </c>
      <c r="E109" s="151" t="s">
        <v>17</v>
      </c>
      <c r="F109" s="199"/>
      <c r="G109" s="210">
        <f>F109*D109</f>
        <v>0</v>
      </c>
      <c r="H109" s="154"/>
      <c r="I109" s="155"/>
      <c r="K109" s="156"/>
      <c r="L109" s="155"/>
    </row>
    <row r="110" spans="1:12" s="156" customFormat="1">
      <c r="A110" s="150" t="s">
        <v>168</v>
      </c>
      <c r="B110" s="158" t="s">
        <v>504</v>
      </c>
      <c r="C110" s="151" t="s">
        <v>125</v>
      </c>
      <c r="D110" s="152">
        <v>1</v>
      </c>
      <c r="E110" s="151" t="s">
        <v>17</v>
      </c>
      <c r="F110" s="199"/>
      <c r="G110" s="210">
        <f>F110*D110</f>
        <v>0</v>
      </c>
      <c r="H110" s="154"/>
      <c r="I110" s="155"/>
      <c r="L110" s="155"/>
    </row>
    <row r="111" spans="1:12" s="156" customFormat="1" ht="30.6" customHeight="1">
      <c r="A111" t="s">
        <v>173</v>
      </c>
      <c r="B111" s="165" t="s">
        <v>505</v>
      </c>
      <c r="C111" s="151" t="s">
        <v>125</v>
      </c>
      <c r="D111" s="152">
        <v>1</v>
      </c>
      <c r="E111" t="s">
        <v>17</v>
      </c>
      <c r="F111" s="199"/>
      <c r="G111" s="210">
        <f>F111*D111</f>
        <v>0</v>
      </c>
      <c r="H111" s="154"/>
      <c r="I111" s="155"/>
      <c r="L111" s="155"/>
    </row>
    <row r="112" spans="1:12" s="156" customFormat="1" ht="16.149999999999999" customHeight="1">
      <c r="A112" s="156" t="s">
        <v>175</v>
      </c>
      <c r="B112" s="156" t="s">
        <v>506</v>
      </c>
      <c r="C112" s="151" t="s">
        <v>125</v>
      </c>
      <c r="D112" s="152">
        <v>1</v>
      </c>
      <c r="E112" s="156" t="s">
        <v>17</v>
      </c>
      <c r="F112" s="199"/>
      <c r="G112" s="210">
        <f>F112*D112</f>
        <v>0</v>
      </c>
      <c r="H112" s="154"/>
      <c r="I112" s="155"/>
      <c r="L112" s="155"/>
    </row>
    <row r="113" spans="1:13" s="156" customFormat="1">
      <c r="A113" s="156" t="s">
        <v>177</v>
      </c>
      <c r="B113" s="156" t="s">
        <v>507</v>
      </c>
      <c r="C113" s="151" t="s">
        <v>125</v>
      </c>
      <c r="D113" s="152">
        <v>1</v>
      </c>
      <c r="E113" s="156" t="s">
        <v>17</v>
      </c>
      <c r="F113" s="199"/>
      <c r="G113" s="210">
        <f>F113*D113</f>
        <v>0</v>
      </c>
      <c r="H113" s="154"/>
      <c r="I113" s="155"/>
      <c r="L113" s="155"/>
    </row>
    <row r="114" spans="1:13" s="156" customFormat="1" ht="7.7" customHeight="1">
      <c r="D114" s="153"/>
      <c r="F114" s="199"/>
      <c r="G114" s="210"/>
      <c r="H114" s="154"/>
      <c r="I114" s="155"/>
      <c r="L114" s="155"/>
    </row>
    <row r="115" spans="1:13" ht="18">
      <c r="A115" s="162" t="s">
        <v>508</v>
      </c>
      <c r="B115" s="167" t="s">
        <v>509</v>
      </c>
      <c r="C115" s="80" t="s">
        <v>394</v>
      </c>
      <c r="D115" s="152">
        <v>1</v>
      </c>
      <c r="E115" s="80" t="s">
        <v>17</v>
      </c>
      <c r="F115" s="199"/>
      <c r="G115" s="210">
        <f>F115*D115</f>
        <v>0</v>
      </c>
      <c r="H115" s="154"/>
      <c r="I115" s="155"/>
      <c r="J115" s="156"/>
      <c r="K115" s="156"/>
      <c r="L115" s="155"/>
      <c r="M115" s="156"/>
    </row>
    <row r="116" spans="1:13">
      <c r="A116" s="166"/>
      <c r="B116" s="167"/>
      <c r="C116" s="167"/>
      <c r="D116" s="153"/>
      <c r="E116" s="167"/>
      <c r="F116" s="199"/>
      <c r="G116" s="210"/>
      <c r="H116" s="154"/>
      <c r="I116" s="155"/>
      <c r="K116" s="156"/>
      <c r="L116" s="155"/>
    </row>
    <row r="117" spans="1:13">
      <c r="A117" s="162" t="s">
        <v>187</v>
      </c>
      <c r="B117" s="167" t="s">
        <v>510</v>
      </c>
      <c r="C117" s="80"/>
      <c r="D117" s="153"/>
      <c r="E117" s="80"/>
      <c r="F117" s="199"/>
      <c r="G117" s="210"/>
      <c r="H117" s="154"/>
      <c r="I117" s="155"/>
      <c r="K117" s="156"/>
      <c r="L117" s="155"/>
    </row>
    <row r="118" spans="1:13" s="156" customFormat="1" ht="18">
      <c r="A118" s="150" t="s">
        <v>511</v>
      </c>
      <c r="B118" s="158" t="s">
        <v>512</v>
      </c>
      <c r="C118" s="151" t="s">
        <v>394</v>
      </c>
      <c r="D118" s="152">
        <v>1</v>
      </c>
      <c r="E118" s="151" t="s">
        <v>17</v>
      </c>
      <c r="F118" s="199"/>
      <c r="G118" s="210">
        <f>F118*D118</f>
        <v>0</v>
      </c>
      <c r="H118" s="154"/>
      <c r="I118" s="155"/>
      <c r="L118" s="155"/>
    </row>
    <row r="119" spans="1:13" s="156" customFormat="1">
      <c r="A119" s="150" t="s">
        <v>513</v>
      </c>
      <c r="B119" s="158" t="s">
        <v>514</v>
      </c>
      <c r="C119" s="151" t="s">
        <v>67</v>
      </c>
      <c r="D119" s="152">
        <v>1</v>
      </c>
      <c r="E119" s="151" t="s">
        <v>17</v>
      </c>
      <c r="F119" s="199"/>
      <c r="G119" s="210">
        <f>F119*D119</f>
        <v>0</v>
      </c>
      <c r="H119" s="154"/>
      <c r="I119" s="155"/>
      <c r="L119" s="155"/>
    </row>
    <row r="120" spans="1:13" s="156" customFormat="1">
      <c r="A120" s="162" t="s">
        <v>515</v>
      </c>
      <c r="B120" s="165" t="s">
        <v>516</v>
      </c>
      <c r="C120" s="80" t="s">
        <v>67</v>
      </c>
      <c r="D120" s="152">
        <v>1</v>
      </c>
      <c r="E120" s="80" t="s">
        <v>17</v>
      </c>
      <c r="F120" s="199"/>
      <c r="G120" s="210">
        <f>F120*D120</f>
        <v>0</v>
      </c>
      <c r="H120" s="154"/>
      <c r="I120" s="155"/>
      <c r="L120" s="155"/>
    </row>
    <row r="121" spans="1:13" s="156" customFormat="1">
      <c r="A121" s="162"/>
      <c r="B121" s="85"/>
      <c r="C121" s="80"/>
      <c r="D121" s="153"/>
      <c r="E121" s="80"/>
      <c r="F121" s="199"/>
      <c r="G121" s="210"/>
      <c r="H121" s="154"/>
      <c r="I121" s="155"/>
      <c r="L121" s="155"/>
    </row>
    <row r="122" spans="1:13">
      <c r="A122" s="162" t="s">
        <v>189</v>
      </c>
      <c r="B122" s="142" t="s">
        <v>517</v>
      </c>
      <c r="C122" s="80"/>
      <c r="D122" s="153"/>
      <c r="E122" s="80"/>
      <c r="F122" s="199"/>
      <c r="G122" s="210"/>
      <c r="H122" s="154"/>
      <c r="I122" s="155"/>
      <c r="K122" s="156"/>
      <c r="L122" s="155"/>
    </row>
    <row r="123" spans="1:13">
      <c r="A123" s="150" t="s">
        <v>518</v>
      </c>
      <c r="B123" s="158" t="s">
        <v>519</v>
      </c>
      <c r="C123" s="151" t="s">
        <v>67</v>
      </c>
      <c r="D123" s="153">
        <v>1</v>
      </c>
      <c r="E123" s="151" t="s">
        <v>17</v>
      </c>
      <c r="F123" s="199"/>
      <c r="G123" s="210">
        <f>F123*D123</f>
        <v>0</v>
      </c>
      <c r="H123" s="154"/>
      <c r="I123" s="155"/>
      <c r="J123" s="156"/>
      <c r="K123" s="156"/>
      <c r="L123" s="155"/>
      <c r="M123" s="156"/>
    </row>
    <row r="124" spans="1:13">
      <c r="A124" s="150" t="s">
        <v>520</v>
      </c>
      <c r="B124" s="158" t="s">
        <v>521</v>
      </c>
      <c r="C124" s="151" t="s">
        <v>67</v>
      </c>
      <c r="D124" s="153">
        <v>1</v>
      </c>
      <c r="E124" s="151" t="s">
        <v>17</v>
      </c>
      <c r="F124" s="199"/>
      <c r="G124" s="210">
        <f>F124*D124</f>
        <v>0</v>
      </c>
      <c r="H124" s="154"/>
      <c r="I124" s="155"/>
      <c r="J124" s="156"/>
      <c r="K124" s="156"/>
      <c r="L124" s="155"/>
      <c r="M124" s="156"/>
    </row>
    <row r="125" spans="1:13" s="156" customFormat="1">
      <c r="A125" s="150" t="s">
        <v>522</v>
      </c>
      <c r="B125" s="158" t="s">
        <v>523</v>
      </c>
      <c r="C125" s="151" t="s">
        <v>67</v>
      </c>
      <c r="D125" s="153">
        <v>1</v>
      </c>
      <c r="E125" s="151" t="s">
        <v>17</v>
      </c>
      <c r="F125" s="199"/>
      <c r="G125" s="210">
        <f>F125*D125</f>
        <v>0</v>
      </c>
      <c r="H125" s="154"/>
      <c r="I125" s="155"/>
      <c r="L125" s="155"/>
    </row>
    <row r="126" spans="1:13">
      <c r="A126" s="150" t="s">
        <v>524</v>
      </c>
      <c r="B126" s="158" t="s">
        <v>525</v>
      </c>
      <c r="C126" s="151" t="s">
        <v>67</v>
      </c>
      <c r="D126" s="153">
        <v>1</v>
      </c>
      <c r="E126" s="151" t="s">
        <v>17</v>
      </c>
      <c r="F126" s="199"/>
      <c r="G126" s="210">
        <f>F126*D126</f>
        <v>0</v>
      </c>
      <c r="H126" s="154"/>
      <c r="I126" s="155"/>
      <c r="J126" s="156"/>
      <c r="K126" s="156"/>
      <c r="L126" s="155"/>
      <c r="M126" s="156"/>
    </row>
    <row r="127" spans="1:13">
      <c r="A127" s="162"/>
      <c r="B127" s="85"/>
      <c r="C127" s="80"/>
      <c r="D127" s="169"/>
      <c r="E127" s="80"/>
      <c r="F127" s="199"/>
      <c r="G127" s="210"/>
      <c r="H127" s="154"/>
      <c r="I127" s="155"/>
      <c r="K127" s="156"/>
      <c r="L127" s="155"/>
    </row>
    <row r="128" spans="1:13">
      <c r="A128" s="162" t="s">
        <v>198</v>
      </c>
      <c r="B128" s="167" t="s">
        <v>526</v>
      </c>
      <c r="C128" s="80" t="s">
        <v>527</v>
      </c>
      <c r="D128" s="153">
        <v>1</v>
      </c>
      <c r="E128" s="80" t="s">
        <v>17</v>
      </c>
      <c r="F128" s="199"/>
      <c r="G128" s="210">
        <f>F128*D128</f>
        <v>0</v>
      </c>
      <c r="H128" s="154"/>
      <c r="I128" s="155"/>
      <c r="J128" s="156"/>
      <c r="K128" s="156"/>
      <c r="L128" s="155"/>
      <c r="M128" s="156"/>
    </row>
    <row r="129" spans="1:13">
      <c r="A129" s="162"/>
      <c r="B129" s="159"/>
      <c r="C129" s="80"/>
      <c r="D129" s="169"/>
      <c r="E129" s="80"/>
      <c r="F129" s="199"/>
      <c r="G129" s="210"/>
      <c r="H129" s="154"/>
      <c r="I129" s="155"/>
      <c r="K129" s="156"/>
      <c r="L129" s="155"/>
    </row>
    <row r="130" spans="1:13" ht="18">
      <c r="A130" s="162" t="s">
        <v>203</v>
      </c>
      <c r="B130" s="160" t="s">
        <v>528</v>
      </c>
      <c r="C130" s="164" t="s">
        <v>394</v>
      </c>
      <c r="D130" s="152">
        <v>1</v>
      </c>
      <c r="E130" s="164" t="s">
        <v>17</v>
      </c>
      <c r="F130" s="199"/>
      <c r="G130" s="210">
        <f>F130*D130</f>
        <v>0</v>
      </c>
      <c r="H130" s="154"/>
      <c r="I130" s="155"/>
      <c r="J130" s="156"/>
      <c r="K130" s="156"/>
      <c r="L130" s="155"/>
      <c r="M130" s="156"/>
    </row>
    <row r="131" spans="1:13">
      <c r="A131" s="162"/>
      <c r="B131" s="165"/>
      <c r="C131" s="164"/>
      <c r="D131" s="153"/>
      <c r="E131" s="164"/>
      <c r="F131" s="199"/>
      <c r="G131" s="210"/>
      <c r="H131" s="154"/>
      <c r="I131" s="155"/>
      <c r="K131" s="156"/>
      <c r="L131" s="155"/>
    </row>
    <row r="132" spans="1:13" ht="42.75">
      <c r="A132" s="162" t="s">
        <v>209</v>
      </c>
      <c r="B132" s="160" t="s">
        <v>529</v>
      </c>
      <c r="C132" s="80" t="s">
        <v>125</v>
      </c>
      <c r="D132" s="152">
        <v>1</v>
      </c>
      <c r="E132" s="164" t="s">
        <v>17</v>
      </c>
      <c r="F132" s="199"/>
      <c r="G132" s="210">
        <f>F132*D132</f>
        <v>0</v>
      </c>
      <c r="H132" s="154"/>
      <c r="I132" s="155"/>
      <c r="K132" s="156"/>
      <c r="L132" s="155"/>
    </row>
    <row r="133" spans="1:13">
      <c r="A133" s="150"/>
      <c r="B133" s="85"/>
      <c r="C133" s="80"/>
      <c r="D133" s="153"/>
      <c r="E133" s="80"/>
      <c r="F133" s="199"/>
      <c r="G133" s="210"/>
      <c r="H133" s="154"/>
      <c r="I133" s="155"/>
      <c r="K133" s="156"/>
      <c r="L133" s="155"/>
    </row>
    <row r="134" spans="1:13" ht="28.5">
      <c r="A134" s="162" t="s">
        <v>212</v>
      </c>
      <c r="B134" s="160" t="s">
        <v>530</v>
      </c>
      <c r="C134" s="164"/>
      <c r="D134" s="153"/>
      <c r="E134" s="164"/>
      <c r="F134" s="199"/>
      <c r="G134" s="210"/>
      <c r="H134" s="154"/>
      <c r="I134" s="155"/>
      <c r="K134" s="156"/>
      <c r="L134" s="155"/>
    </row>
    <row r="135" spans="1:13" ht="18">
      <c r="A135" s="162" t="s">
        <v>531</v>
      </c>
      <c r="B135" s="165" t="s">
        <v>532</v>
      </c>
      <c r="C135" s="164" t="s">
        <v>394</v>
      </c>
      <c r="D135" s="152">
        <v>1</v>
      </c>
      <c r="E135" s="164" t="s">
        <v>17</v>
      </c>
      <c r="F135" s="199"/>
      <c r="G135" s="210">
        <f>F135*D135</f>
        <v>0</v>
      </c>
      <c r="H135" s="154"/>
      <c r="I135" s="155"/>
      <c r="K135" s="156"/>
      <c r="L135" s="155"/>
    </row>
    <row r="136" spans="1:13" ht="18">
      <c r="A136" s="162" t="s">
        <v>533</v>
      </c>
      <c r="B136" s="165" t="s">
        <v>534</v>
      </c>
      <c r="C136" s="164" t="s">
        <v>394</v>
      </c>
      <c r="D136" s="152">
        <v>1</v>
      </c>
      <c r="E136" s="164" t="s">
        <v>17</v>
      </c>
      <c r="F136" s="199"/>
      <c r="G136" s="210">
        <f>F136*D136</f>
        <v>0</v>
      </c>
      <c r="H136" s="154"/>
      <c r="I136" s="155"/>
      <c r="K136" s="156"/>
      <c r="L136" s="155"/>
    </row>
    <row r="137" spans="1:13" ht="18">
      <c r="A137" s="162" t="s">
        <v>535</v>
      </c>
      <c r="B137" s="165" t="s">
        <v>536</v>
      </c>
      <c r="C137" s="164" t="s">
        <v>394</v>
      </c>
      <c r="D137" s="152">
        <v>1</v>
      </c>
      <c r="E137" s="164" t="s">
        <v>17</v>
      </c>
      <c r="F137" s="199"/>
      <c r="G137" s="210">
        <f>F137*D137</f>
        <v>0</v>
      </c>
      <c r="H137" s="154"/>
      <c r="I137" s="155"/>
      <c r="K137" s="156"/>
      <c r="L137" s="155"/>
    </row>
    <row r="138" spans="1:13">
      <c r="A138" s="150"/>
      <c r="B138" s="85"/>
      <c r="C138" s="80"/>
      <c r="D138" s="169"/>
      <c r="E138" s="80"/>
      <c r="F138" s="199"/>
      <c r="G138" s="210"/>
      <c r="H138" s="154"/>
      <c r="I138" s="155"/>
      <c r="K138" s="156"/>
      <c r="L138" s="155"/>
    </row>
    <row r="139" spans="1:13" ht="18">
      <c r="A139" s="150" t="s">
        <v>218</v>
      </c>
      <c r="B139" s="142" t="s">
        <v>537</v>
      </c>
      <c r="C139" s="164" t="s">
        <v>394</v>
      </c>
      <c r="D139" s="152">
        <v>1</v>
      </c>
      <c r="E139" s="164" t="s">
        <v>17</v>
      </c>
      <c r="F139" s="199"/>
      <c r="G139" s="210">
        <f>F139*D139</f>
        <v>0</v>
      </c>
      <c r="H139" s="154"/>
      <c r="I139" s="155"/>
      <c r="K139" s="156"/>
      <c r="L139" s="155"/>
    </row>
    <row r="140" spans="1:13" ht="44.45" customHeight="1">
      <c r="A140" s="150"/>
      <c r="B140" s="85"/>
      <c r="C140" s="80"/>
      <c r="D140" s="170"/>
      <c r="E140" s="80"/>
      <c r="F140" s="200"/>
      <c r="G140" s="211"/>
    </row>
    <row r="141" spans="1:13">
      <c r="A141" s="171"/>
      <c r="B141" s="167" t="s">
        <v>538</v>
      </c>
      <c r="C141" s="167"/>
      <c r="D141" s="170"/>
      <c r="E141" s="167"/>
      <c r="F141" s="201"/>
      <c r="G141" s="212"/>
    </row>
    <row r="142" spans="1:13">
      <c r="A142" s="171"/>
      <c r="B142" s="167"/>
      <c r="C142" s="167"/>
      <c r="D142" s="170"/>
      <c r="E142" s="167"/>
      <c r="F142" s="201"/>
      <c r="G142" s="212"/>
    </row>
    <row r="143" spans="1:13">
      <c r="A143" s="172" t="s">
        <v>539</v>
      </c>
      <c r="B143" s="167" t="s">
        <v>540</v>
      </c>
      <c r="C143" s="167"/>
      <c r="D143" s="4"/>
      <c r="E143" s="4"/>
      <c r="F143" s="4"/>
      <c r="G143" s="97"/>
    </row>
    <row r="144" spans="1:13">
      <c r="A144" s="150"/>
      <c r="B144" s="167" t="s">
        <v>541</v>
      </c>
      <c r="C144" s="167"/>
      <c r="D144" s="173"/>
      <c r="E144" s="173"/>
      <c r="F144" s="173"/>
      <c r="G144" s="213"/>
    </row>
    <row r="145" spans="1:7">
      <c r="A145" s="150"/>
      <c r="B145" s="167"/>
      <c r="C145" s="167"/>
      <c r="D145" s="174"/>
      <c r="E145" s="174"/>
      <c r="F145" s="174"/>
      <c r="G145" s="97"/>
    </row>
    <row r="146" spans="1:7">
      <c r="A146" s="175" t="s">
        <v>133</v>
      </c>
      <c r="B146" s="167" t="s">
        <v>542</v>
      </c>
      <c r="C146" s="167"/>
      <c r="F146" s="97"/>
      <c r="G146" s="214"/>
    </row>
    <row r="147" spans="1:7">
      <c r="A147" s="175" t="s">
        <v>135</v>
      </c>
      <c r="B147" s="167" t="s">
        <v>543</v>
      </c>
      <c r="C147" s="167"/>
      <c r="D147" s="174"/>
      <c r="E147" s="174"/>
      <c r="F147" s="174"/>
      <c r="G147" s="214"/>
    </row>
    <row r="148" spans="1:7">
      <c r="A148" s="175" t="s">
        <v>192</v>
      </c>
      <c r="B148" s="167" t="s">
        <v>544</v>
      </c>
      <c r="C148" s="167"/>
      <c r="D148" s="174"/>
      <c r="E148" s="174"/>
      <c r="F148" s="174"/>
      <c r="G148" s="214"/>
    </row>
    <row r="149" spans="1:7">
      <c r="A149" s="150"/>
      <c r="B149" s="167"/>
      <c r="C149" s="167"/>
      <c r="D149" s="174"/>
      <c r="E149" s="174"/>
      <c r="F149" s="174"/>
      <c r="G149" s="214"/>
    </row>
    <row r="150" spans="1:7">
      <c r="A150" s="166" t="s">
        <v>545</v>
      </c>
      <c r="B150" s="163" t="s">
        <v>546</v>
      </c>
      <c r="C150" s="167"/>
      <c r="D150" s="170"/>
      <c r="E150" s="167"/>
      <c r="F150" s="202"/>
      <c r="G150" s="97"/>
    </row>
    <row r="151" spans="1:7">
      <c r="A151" s="150"/>
      <c r="B151" s="167" t="s">
        <v>547</v>
      </c>
      <c r="C151" s="167"/>
      <c r="D151" s="4"/>
      <c r="E151" s="4"/>
      <c r="F151" s="4"/>
      <c r="G151" s="97"/>
    </row>
    <row r="152" spans="1:7">
      <c r="A152" s="150"/>
      <c r="B152" s="167"/>
      <c r="C152" s="167"/>
      <c r="D152" s="173"/>
      <c r="E152" s="173"/>
      <c r="F152" s="173"/>
      <c r="G152" s="213"/>
    </row>
    <row r="153" spans="1:7">
      <c r="A153" s="175" t="s">
        <v>133</v>
      </c>
      <c r="B153" s="167" t="s">
        <v>548</v>
      </c>
      <c r="C153" s="167"/>
      <c r="D153" s="170"/>
      <c r="E153" s="167"/>
      <c r="F153" s="202"/>
      <c r="G153" s="212"/>
    </row>
    <row r="154" spans="1:7">
      <c r="A154" s="150"/>
      <c r="B154" s="167"/>
      <c r="C154" s="167"/>
      <c r="D154" s="173"/>
      <c r="E154" s="173"/>
      <c r="F154" s="173"/>
      <c r="G154" s="213"/>
    </row>
    <row r="155" spans="1:7">
      <c r="A155" s="150" t="s">
        <v>135</v>
      </c>
      <c r="B155" s="167" t="s">
        <v>549</v>
      </c>
      <c r="C155" s="167"/>
      <c r="D155" s="170"/>
      <c r="E155" s="167"/>
      <c r="F155" s="202"/>
      <c r="G155" s="212"/>
    </row>
    <row r="156" spans="1:7">
      <c r="A156" s="150"/>
      <c r="B156" s="167"/>
      <c r="C156" s="167"/>
      <c r="D156" s="173"/>
      <c r="E156" s="173"/>
      <c r="F156" s="173"/>
      <c r="G156" s="213"/>
    </row>
    <row r="157" spans="1:7">
      <c r="A157" s="166" t="s">
        <v>192</v>
      </c>
      <c r="B157" s="163" t="s">
        <v>550</v>
      </c>
      <c r="C157" s="167"/>
      <c r="D157" s="170"/>
      <c r="E157" s="167"/>
      <c r="F157" s="202"/>
      <c r="G157" s="212"/>
    </row>
    <row r="158" spans="1:7">
      <c r="A158" s="172" t="s">
        <v>551</v>
      </c>
      <c r="B158" s="161"/>
      <c r="C158" s="167"/>
      <c r="D158" s="173"/>
      <c r="E158" s="173"/>
      <c r="F158" s="173"/>
      <c r="G158" s="213"/>
    </row>
    <row r="159" spans="1:7">
      <c r="A159" s="150"/>
      <c r="B159" s="167" t="s">
        <v>547</v>
      </c>
      <c r="C159" s="167"/>
      <c r="D159" s="170"/>
      <c r="E159" s="167"/>
      <c r="F159" s="202"/>
      <c r="G159" s="212"/>
    </row>
    <row r="160" spans="1:7">
      <c r="A160" s="150"/>
      <c r="B160" s="167"/>
      <c r="C160" s="167"/>
      <c r="D160" s="173"/>
      <c r="E160" s="173"/>
      <c r="F160" s="173"/>
      <c r="G160" s="213"/>
    </row>
    <row r="161" spans="1:7">
      <c r="A161" s="167"/>
      <c r="B161" s="167"/>
      <c r="C161" s="167"/>
      <c r="D161" s="170"/>
      <c r="E161" s="167"/>
      <c r="F161" s="203"/>
      <c r="G161" s="212"/>
    </row>
    <row r="162" spans="1:7" ht="15.75" thickBot="1">
      <c r="A162" s="176" t="s">
        <v>552</v>
      </c>
      <c r="B162" s="177" t="s">
        <v>553</v>
      </c>
      <c r="C162" s="178"/>
      <c r="D162" s="179"/>
      <c r="E162" s="178"/>
      <c r="F162" s="204"/>
      <c r="G162" s="215">
        <f>SUM(G5:G139)</f>
        <v>0</v>
      </c>
    </row>
    <row r="163" spans="1:7">
      <c r="A163" s="159"/>
      <c r="B163" s="19"/>
      <c r="C163" s="175"/>
      <c r="D163" s="180"/>
      <c r="E163" s="175"/>
      <c r="F163" s="205"/>
      <c r="G163" s="216"/>
    </row>
    <row r="164" spans="1:7">
      <c r="A164" s="161"/>
      <c r="B164" s="37"/>
      <c r="C164" s="161"/>
      <c r="D164" s="181"/>
      <c r="E164" s="161"/>
      <c r="F164" s="206"/>
      <c r="G164" s="217"/>
    </row>
  </sheetData>
  <mergeCells count="13">
    <mergeCell ref="D160:F160"/>
    <mergeCell ref="D149:F149"/>
    <mergeCell ref="D151:F151"/>
    <mergeCell ref="D152:F152"/>
    <mergeCell ref="D154:F154"/>
    <mergeCell ref="D156:F156"/>
    <mergeCell ref="D158:F158"/>
    <mergeCell ref="A1:G1"/>
    <mergeCell ref="D143:F143"/>
    <mergeCell ref="D144:F144"/>
    <mergeCell ref="D145:F145"/>
    <mergeCell ref="D147:F147"/>
    <mergeCell ref="D148:F14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6CC3E-DD7C-4A86-9DAB-55A6AD12C0D8}">
  <dimension ref="A5:K19"/>
  <sheetViews>
    <sheetView tabSelected="1" workbookViewId="0">
      <selection activeCell="J32" sqref="J32"/>
    </sheetView>
  </sheetViews>
  <sheetFormatPr defaultColWidth="11.42578125" defaultRowHeight="15"/>
  <cols>
    <col min="1" max="1" width="3.140625" customWidth="1"/>
    <col min="9" max="9" width="27" customWidth="1"/>
    <col min="10" max="10" width="17.7109375" customWidth="1"/>
    <col min="11" max="11" width="13.7109375" bestFit="1" customWidth="1"/>
  </cols>
  <sheetData>
    <row r="5" spans="1:11" ht="15.75">
      <c r="A5" s="161"/>
      <c r="B5" s="161"/>
      <c r="C5" s="219" t="s">
        <v>559</v>
      </c>
      <c r="D5" s="220"/>
      <c r="E5" s="220"/>
      <c r="F5" s="220"/>
      <c r="G5" s="153"/>
      <c r="H5" s="161"/>
      <c r="I5" s="153"/>
    </row>
    <row r="6" spans="1:11">
      <c r="A6" s="161"/>
      <c r="B6" s="161"/>
      <c r="C6" s="161"/>
      <c r="D6" s="220"/>
      <c r="E6" s="220"/>
      <c r="F6" s="220"/>
      <c r="G6" s="153"/>
      <c r="H6" s="161"/>
      <c r="I6" s="153"/>
    </row>
    <row r="7" spans="1:11">
      <c r="A7" s="221"/>
      <c r="B7" s="222" t="s">
        <v>371</v>
      </c>
      <c r="C7" s="223" t="s">
        <v>560</v>
      </c>
      <c r="D7" s="224"/>
      <c r="E7" s="224"/>
      <c r="F7" s="224"/>
      <c r="G7" s="225"/>
      <c r="H7" s="223"/>
      <c r="I7" s="226">
        <f>'Vertikalna signalizacija'!N383</f>
        <v>0</v>
      </c>
    </row>
    <row r="8" spans="1:11">
      <c r="A8" s="221"/>
      <c r="B8" s="221"/>
      <c r="C8" s="221"/>
      <c r="D8" s="227"/>
      <c r="E8" s="227"/>
      <c r="F8" s="227"/>
      <c r="G8" s="152"/>
      <c r="H8" s="221"/>
      <c r="I8" s="228"/>
    </row>
    <row r="9" spans="1:11">
      <c r="A9" s="221"/>
      <c r="B9" s="222" t="s">
        <v>552</v>
      </c>
      <c r="C9" s="223" t="s">
        <v>561</v>
      </c>
      <c r="D9" s="224"/>
      <c r="E9" s="224"/>
      <c r="F9" s="224"/>
      <c r="G9" s="225"/>
      <c r="H9" s="223"/>
      <c r="I9" s="226">
        <f>'Vodoravna signalizacija'!G162</f>
        <v>0</v>
      </c>
    </row>
    <row r="10" spans="1:11">
      <c r="A10" s="221"/>
      <c r="B10" s="221"/>
      <c r="C10" s="221"/>
      <c r="D10" s="227"/>
      <c r="E10" s="227"/>
      <c r="F10" s="227"/>
      <c r="G10" s="152"/>
      <c r="H10" s="221"/>
      <c r="I10" s="229"/>
    </row>
    <row r="11" spans="1:11">
      <c r="A11" s="221"/>
      <c r="B11" s="222" t="s">
        <v>562</v>
      </c>
      <c r="C11" s="223" t="s">
        <v>563</v>
      </c>
      <c r="D11" s="224"/>
      <c r="E11" s="224"/>
      <c r="F11" s="224"/>
      <c r="G11" s="225"/>
      <c r="H11" s="223"/>
      <c r="I11" s="226">
        <f>I7+I9</f>
        <v>0</v>
      </c>
      <c r="J11" s="141"/>
      <c r="K11" s="141"/>
    </row>
    <row r="12" spans="1:11">
      <c r="A12" s="221"/>
      <c r="B12" s="221"/>
      <c r="C12" s="221"/>
      <c r="D12" s="227"/>
      <c r="E12" s="227"/>
      <c r="F12" s="227"/>
      <c r="G12" s="152"/>
      <c r="H12" s="221"/>
      <c r="I12" s="229"/>
    </row>
    <row r="13" spans="1:11">
      <c r="A13" s="221"/>
      <c r="B13" s="221"/>
      <c r="C13" s="221" t="s">
        <v>564</v>
      </c>
      <c r="D13" s="227"/>
      <c r="E13" s="227"/>
      <c r="F13" s="227"/>
      <c r="G13" s="152"/>
      <c r="H13" s="221"/>
      <c r="I13" s="228">
        <f>I11*0.25</f>
        <v>0</v>
      </c>
    </row>
    <row r="14" spans="1:11" ht="15.75" thickBot="1">
      <c r="A14" s="221"/>
      <c r="B14" s="221"/>
      <c r="C14" s="221"/>
      <c r="D14" s="227"/>
      <c r="E14" s="227"/>
      <c r="F14" s="227"/>
      <c r="G14" s="152"/>
      <c r="H14" s="221"/>
      <c r="I14" s="229"/>
    </row>
    <row r="15" spans="1:11" ht="16.5" thickBot="1">
      <c r="A15" s="221"/>
      <c r="B15" s="230"/>
      <c r="C15" s="231" t="s">
        <v>565</v>
      </c>
      <c r="D15" s="232"/>
      <c r="E15" s="232"/>
      <c r="F15" s="232"/>
      <c r="G15" s="233"/>
      <c r="H15" s="234"/>
      <c r="I15" s="235">
        <f>I11+I13</f>
        <v>0</v>
      </c>
    </row>
    <row r="16" spans="1:11">
      <c r="A16" s="221"/>
      <c r="B16" s="221"/>
      <c r="C16" s="221"/>
      <c r="D16" s="227"/>
      <c r="E16" s="227"/>
      <c r="F16" s="227"/>
      <c r="G16" s="152"/>
      <c r="H16" s="221"/>
      <c r="I16" s="236"/>
    </row>
    <row r="17" spans="1:9">
      <c r="A17" s="221"/>
      <c r="B17" s="221"/>
      <c r="C17" s="221"/>
      <c r="D17" s="227"/>
      <c r="E17" s="227"/>
      <c r="F17" s="227"/>
      <c r="G17" s="152"/>
      <c r="H17" s="221"/>
      <c r="I17" s="236"/>
    </row>
    <row r="18" spans="1:9">
      <c r="A18" s="161"/>
      <c r="B18" s="161"/>
      <c r="C18" s="161"/>
      <c r="D18" s="220"/>
      <c r="E18" s="220"/>
      <c r="F18" s="220"/>
      <c r="G18" s="153"/>
      <c r="H18" s="161"/>
      <c r="I18" s="153"/>
    </row>
    <row r="19" spans="1:9">
      <c r="A19" s="161"/>
      <c r="B19" s="161"/>
      <c r="C19" s="80" t="s">
        <v>566</v>
      </c>
      <c r="D19" s="220"/>
      <c r="E19" s="237" t="s">
        <v>567</v>
      </c>
      <c r="F19" s="237"/>
      <c r="G19" s="237"/>
      <c r="H19" s="237"/>
      <c r="I19" s="237"/>
    </row>
  </sheetData>
  <mergeCells count="1">
    <mergeCell ref="E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Vertikalna signalizacija</vt:lpstr>
      <vt:lpstr>Vodoravna signalizacija</vt:lpstr>
      <vt:lpstr>Rekapitulacija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Hatman</dc:creator>
  <cp:lastModifiedBy>Zoran Hatman</cp:lastModifiedBy>
  <dcterms:created xsi:type="dcterms:W3CDTF">2023-12-27T13:10:26Z</dcterms:created>
  <dcterms:modified xsi:type="dcterms:W3CDTF">2023-12-27T13:32:23Z</dcterms:modified>
</cp:coreProperties>
</file>